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60" windowWidth="23256" windowHeight="13116"/>
  </bookViews>
  <sheets>
    <sheet name="Лист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J593" i="1" s="1"/>
  <c r="I559" i="1"/>
  <c r="I593" i="1" s="1"/>
  <c r="H559" i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J551" i="1" s="1"/>
  <c r="I517" i="1"/>
  <c r="I551" i="1" s="1"/>
  <c r="H517" i="1"/>
  <c r="H551" i="1" s="1"/>
  <c r="G517" i="1"/>
  <c r="G551" i="1" s="1"/>
  <c r="F517" i="1"/>
  <c r="F551" i="1" s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J509" i="1" s="1"/>
  <c r="I475" i="1"/>
  <c r="I509" i="1" s="1"/>
  <c r="H475" i="1"/>
  <c r="G475" i="1"/>
  <c r="G509" i="1" s="1"/>
  <c r="F475" i="1"/>
  <c r="F509" i="1" s="1"/>
  <c r="I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J467" i="1" s="1"/>
  <c r="I433" i="1"/>
  <c r="H433" i="1"/>
  <c r="G433" i="1"/>
  <c r="G467" i="1" s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J425" i="1" s="1"/>
  <c r="I391" i="1"/>
  <c r="H391" i="1"/>
  <c r="H425" i="1" s="1"/>
  <c r="G391" i="1"/>
  <c r="G425" i="1" s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J383" i="1" s="1"/>
  <c r="I349" i="1"/>
  <c r="H349" i="1"/>
  <c r="H383" i="1" s="1"/>
  <c r="G349" i="1"/>
  <c r="G383" i="1" s="1"/>
  <c r="F349" i="1"/>
  <c r="F383" i="1" s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J341" i="1" s="1"/>
  <c r="I307" i="1"/>
  <c r="I341" i="1" s="1"/>
  <c r="H307" i="1"/>
  <c r="G307" i="1"/>
  <c r="G341" i="1" s="1"/>
  <c r="F307" i="1"/>
  <c r="F341" i="1" s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J299" i="1" s="1"/>
  <c r="I265" i="1"/>
  <c r="I299" i="1" s="1"/>
  <c r="H265" i="1"/>
  <c r="H299" i="1" s="1"/>
  <c r="G265" i="1"/>
  <c r="G299" i="1" s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I257" i="1" s="1"/>
  <c r="H223" i="1"/>
  <c r="H257" i="1" s="1"/>
  <c r="G223" i="1"/>
  <c r="G257" i="1" s="1"/>
  <c r="F223" i="1"/>
  <c r="F257" i="1" s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I89" i="1" s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J13" i="1"/>
  <c r="F13" i="1"/>
  <c r="H215" i="1" l="1"/>
  <c r="G215" i="1"/>
  <c r="I215" i="1"/>
  <c r="J215" i="1"/>
  <c r="F215" i="1"/>
  <c r="I173" i="1"/>
  <c r="H173" i="1"/>
  <c r="G173" i="1"/>
  <c r="J173" i="1"/>
  <c r="H131" i="1"/>
  <c r="J131" i="1"/>
  <c r="G131" i="1"/>
  <c r="H89" i="1"/>
  <c r="J47" i="1"/>
  <c r="I47" i="1"/>
  <c r="H47" i="1"/>
  <c r="G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G594" i="1"/>
  <c r="H594" i="1"/>
  <c r="F594" i="1"/>
  <c r="J594" i="1"/>
  <c r="L417" i="1"/>
  <c r="L215" i="1"/>
  <c r="L185" i="1"/>
  <c r="L69" i="1"/>
  <c r="L74" i="1"/>
  <c r="L279" i="1"/>
  <c r="L284" i="1"/>
  <c r="L563" i="1"/>
  <c r="L593" i="1"/>
  <c r="L173" i="1"/>
  <c r="L143" i="1"/>
  <c r="L326" i="1"/>
  <c r="L321" i="1"/>
  <c r="L341" i="1"/>
  <c r="L311" i="1"/>
  <c r="L88" i="1"/>
  <c r="L46" i="1"/>
  <c r="L437" i="1"/>
  <c r="L467" i="1"/>
  <c r="L27" i="1"/>
  <c r="L32" i="1"/>
  <c r="L410" i="1"/>
  <c r="L405" i="1"/>
  <c r="L130" i="1"/>
  <c r="L424" i="1"/>
  <c r="L509" i="1"/>
  <c r="L479" i="1"/>
  <c r="L383" i="1"/>
  <c r="L353" i="1"/>
  <c r="L363" i="1"/>
  <c r="L368" i="1"/>
  <c r="L536" i="1"/>
  <c r="L531" i="1"/>
  <c r="L447" i="1"/>
  <c r="L452" i="1"/>
  <c r="L214" i="1"/>
  <c r="L550" i="1"/>
  <c r="L116" i="1"/>
  <c r="L111" i="1"/>
  <c r="L592" i="1"/>
  <c r="L200" i="1"/>
  <c r="L195" i="1"/>
  <c r="L298" i="1"/>
  <c r="L489" i="1"/>
  <c r="L494" i="1"/>
  <c r="L501" i="1"/>
  <c r="L227" i="1"/>
  <c r="L257" i="1"/>
  <c r="L59" i="1"/>
  <c r="L89" i="1"/>
  <c r="L585" i="1"/>
  <c r="L333" i="1"/>
  <c r="L521" i="1"/>
  <c r="L551" i="1"/>
  <c r="L165" i="1"/>
  <c r="L459" i="1"/>
  <c r="L508" i="1"/>
  <c r="L395" i="1"/>
  <c r="L425" i="1"/>
  <c r="L269" i="1"/>
  <c r="L299" i="1"/>
  <c r="L594" i="1"/>
  <c r="L207" i="1"/>
  <c r="L573" i="1"/>
  <c r="L578" i="1"/>
  <c r="L237" i="1"/>
  <c r="L242" i="1"/>
  <c r="L81" i="1"/>
  <c r="L123" i="1"/>
  <c r="L101" i="1"/>
  <c r="L131" i="1"/>
  <c r="L158" i="1"/>
  <c r="L153" i="1"/>
  <c r="L47" i="1"/>
  <c r="L17" i="1"/>
  <c r="L340" i="1"/>
  <c r="L382" i="1"/>
  <c r="L172" i="1"/>
  <c r="L543" i="1"/>
  <c r="L375" i="1"/>
  <c r="L256" i="1"/>
  <c r="L466" i="1"/>
  <c r="L39" i="1"/>
  <c r="L249" i="1"/>
  <c r="L291" i="1"/>
</calcChain>
</file>

<file path=xl/sharedStrings.xml><?xml version="1.0" encoding="utf-8"?>
<sst xmlns="http://schemas.openxmlformats.org/spreadsheetml/2006/main" count="763" uniqueCount="181">
  <si>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</si>
  <si>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</si>
  <si>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</si>
  <si>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</si>
  <si>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</si>
  <si>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</si>
  <si>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</si>
  <si>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</si>
  <si>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</si>
  <si>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</si>
  <si>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</si>
  <si>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</si>
  <si>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</si>
  <si>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</si>
  <si>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</si>
  <si>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</si>
  <si>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</si>
  <si>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</si>
  <si>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</si>
  <si>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</si>
  <si>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</si>
  <si>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</si>
  <si>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</si>
  <si>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</si>
  <si>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</si>
  <si>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</si>
  <si>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</si>
  <si>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</si>
  <si>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</si>
  <si>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</si>
  <si>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</si>
  <si>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</si>
  <si>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</si>
  <si>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</si>
  <si>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</si>
  <si>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</si>
  <si>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</si>
  <si>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</si>
  <si>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</si>
  <si>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</si>
  <si>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</si>
  <si>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</si>
  <si>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</si>
  <si>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</si>
  <si>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</si>
  <si>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110/10</t>
  </si>
  <si>
    <t xml:space="preserve">Омлет с сыром </t>
  </si>
  <si>
    <t>ИКРА КАБАЧКОВАЯ  ИЗ СВЕЖИХ ОВОЩЕЙ</t>
  </si>
  <si>
    <t>100</t>
  </si>
  <si>
    <t xml:space="preserve">ЧАЙ С ЛИМОНОМ </t>
  </si>
  <si>
    <t>200/15/7</t>
  </si>
  <si>
    <t>0,24</t>
  </si>
  <si>
    <t>ХЛЕБ ПШЕНИЧНЫЙ</t>
  </si>
  <si>
    <t>2,37</t>
  </si>
  <si>
    <t>ОВОЩИ НАТУРАЛЬНЫЕ СВЕЖИЕ (ОГУРЦЫ)</t>
  </si>
  <si>
    <t>0,39</t>
  </si>
  <si>
    <t>71/2015</t>
  </si>
  <si>
    <t>СУП КАРТОФЕЛЬНЫЙ С МАКАРОННЫМИ ИЗДЕЛИЯМИ</t>
  </si>
  <si>
    <t>250</t>
  </si>
  <si>
    <t>2,52</t>
  </si>
  <si>
    <t>113/2015</t>
  </si>
  <si>
    <t>ПТИЦА, ТУШЕННАЯ В СМЕТАННОМ СОУСЕ</t>
  </si>
  <si>
    <t>90/70</t>
  </si>
  <si>
    <t>24,63</t>
  </si>
  <si>
    <t>290,330/2015</t>
  </si>
  <si>
    <t>305/2015</t>
  </si>
  <si>
    <t xml:space="preserve">РИС ПРИПУЩЕННЫЙ </t>
  </si>
  <si>
    <t>180</t>
  </si>
  <si>
    <t>4,09</t>
  </si>
  <si>
    <t>КОМПОТ ИЗ СМЕСИ СУХОФРУКТОВ</t>
  </si>
  <si>
    <t>200</t>
  </si>
  <si>
    <t>0,37</t>
  </si>
  <si>
    <t>349/2015</t>
  </si>
  <si>
    <t>ПР</t>
  </si>
  <si>
    <t>ХЛЕБ РЖАНОЙ</t>
  </si>
  <si>
    <t>КРЕНДЕЛЬ САХАРНЫЙ</t>
  </si>
  <si>
    <t>415/2015</t>
  </si>
  <si>
    <t>СОК ФРУКТОВЫЙ (яблочный, виноградный, яблочно/виноградный, мультифрукт)</t>
  </si>
  <si>
    <t>338/2015</t>
  </si>
  <si>
    <t xml:space="preserve">фрукты </t>
  </si>
  <si>
    <t>ФРУКТЫ  СВЕЖИЕ  (колиброванное)  ЯБЛОКО  1/шт</t>
  </si>
  <si>
    <t>0,6</t>
  </si>
  <si>
    <t xml:space="preserve">БУТЕРБРОД СЫРОМ РОССИЙСКИМ  С МАСЛОМ СЛИВОЧНЫМ "КРЕСТЬЯНСКИМ 72,5% </t>
  </si>
  <si>
    <t>3/2015</t>
  </si>
  <si>
    <t>15/5/30</t>
  </si>
  <si>
    <t>КАША ВЯЗКАЯ  МОЛОЧНАЯ ИЗ ОВСЯНОЙ КРУПЫ С МАСЛОМ СЛИВОЧНЫМ "КРЕСТЬЯНСКИМ 72,5%"  И САХАРОМ</t>
  </si>
  <si>
    <t>200/10/10</t>
  </si>
  <si>
    <t>182/2015</t>
  </si>
  <si>
    <t>КАКАО С МОЛОКОМ</t>
  </si>
  <si>
    <t>3,71</t>
  </si>
  <si>
    <t>382/2015</t>
  </si>
  <si>
    <t xml:space="preserve">ХЛЕБ ПШЕНИЧНЫЙ </t>
  </si>
  <si>
    <t>ОВОЩИ НАТУРАЛЬНЫЕ СВЕЖИЕ (ПОМИДОРЫ)</t>
  </si>
  <si>
    <t xml:space="preserve"> БОРЩ С КАПУСТОЙ И КАРТОФЕЛЕМ </t>
  </si>
  <si>
    <t>82/2015</t>
  </si>
  <si>
    <t>ЖАРКОЕ ПО-ДОМАШНЕМУ</t>
  </si>
  <si>
    <t>90/225</t>
  </si>
  <si>
    <t>259/2015</t>
  </si>
  <si>
    <t>КИСЕЛЬ ИЗ СВЕЖИХ ЯБЛОК</t>
  </si>
  <si>
    <t>сладкие блюда</t>
  </si>
  <si>
    <t>0,49</t>
  </si>
  <si>
    <t>овощи натуральные</t>
  </si>
  <si>
    <t>КОНДИТЕРСКОЕ ИЗДЕЛИЕ (ЗЕФИР)</t>
  </si>
  <si>
    <t>0,44</t>
  </si>
  <si>
    <t>ФРУКТЫ  СВЕЖИЕ (колиброванные) АПЕЛЬСИН  1/шт</t>
  </si>
  <si>
    <t>1,62</t>
  </si>
  <si>
    <t>0,97</t>
  </si>
  <si>
    <t>ШНИЦЕЛЬ РЫБНЫЙ НАТУРАЛЬНЫЙ С МАСЛОМ СЛИВОЧНЫМ "КРЕСТЬЯНСКИМ 72,5%</t>
  </si>
  <si>
    <t>90/9</t>
  </si>
  <si>
    <t>13,6</t>
  </si>
  <si>
    <t>235/2015</t>
  </si>
  <si>
    <t xml:space="preserve"> КАРТОФЕЛЬ ОТВАРНОЙ </t>
  </si>
  <si>
    <t>2,5</t>
  </si>
  <si>
    <t>310/2015</t>
  </si>
  <si>
    <t>ЧАЙ С САХАРОМ</t>
  </si>
  <si>
    <t>200/15</t>
  </si>
  <si>
    <t>0,22</t>
  </si>
  <si>
    <t>376/2015</t>
  </si>
  <si>
    <t>ОВОЩИ НАТУРАЛЬНЫЕ СВЕЖИЕ ПОМИДОРЫ</t>
  </si>
  <si>
    <t xml:space="preserve">овощи </t>
  </si>
  <si>
    <t xml:space="preserve">РАССОЛЬНИК ЛЕНИНГРАДСКИЙ </t>
  </si>
  <si>
    <t>96/2015</t>
  </si>
  <si>
    <t>0,78</t>
  </si>
  <si>
    <t>ГУЛЯШ ИЗ  МЯСА ГОВЯДИНЫ</t>
  </si>
  <si>
    <t>90/90</t>
  </si>
  <si>
    <t>22,39</t>
  </si>
  <si>
    <t>260/2015</t>
  </si>
  <si>
    <t>КАША ГРЕЧНЕВАЯ РАССЫПЧАТАЯ</t>
  </si>
  <si>
    <t>302/2015</t>
  </si>
  <si>
    <t>10,24</t>
  </si>
  <si>
    <t>КОМПОТ ИЗ СВЕЖИХ ПЛОДОВ</t>
  </si>
  <si>
    <t>0,08</t>
  </si>
  <si>
    <t>342/2015</t>
  </si>
  <si>
    <t>овощи</t>
  </si>
  <si>
    <t>50</t>
  </si>
  <si>
    <t>БУЛОЧКА С ПОВИДЛОМ ОБСЫПАНАЯ</t>
  </si>
  <si>
    <t>6,6</t>
  </si>
  <si>
    <t>426/2015</t>
  </si>
  <si>
    <t>150</t>
  </si>
  <si>
    <t>СОК   ФРУКТОВЫЙ (ЯБЛОЧНЫЙ, ВИНОГРАДНЫЙ, ЯБЛОЧНО/ВИНОГРАДНЫЙ, МУЛЬТИФРУКТ)</t>
  </si>
  <si>
    <t>ПУДИНГ ИЗ ТВОРОГА С МОЛОКОМ СГУЩЕННЫМ</t>
  </si>
  <si>
    <t>6,94</t>
  </si>
  <si>
    <t>200/80</t>
  </si>
  <si>
    <t>40,6</t>
  </si>
  <si>
    <t>222/2015</t>
  </si>
  <si>
    <t>КАКАО С МОЛОКОМ СГУЩЕННЫМ</t>
  </si>
  <si>
    <t>2,9</t>
  </si>
  <si>
    <t>383/2015</t>
  </si>
  <si>
    <t xml:space="preserve">ХЛЕБ  ПШЕНИЧНЫЙ </t>
  </si>
  <si>
    <t>СУП КАРТОФЕЛЬНЫЙ С БОБОВЫМИ</t>
  </si>
  <si>
    <t>4,97</t>
  </si>
  <si>
    <t>КОТЛЕТЫ РУБЛЕНЫЕ ИЗ БРОЙЛЕР ЦЫПЛЯТ С МАСЛОМ СЛИВОЧНЫМ "КРЕСТЬЯНСКИМ 72,5%"</t>
  </si>
  <si>
    <t>13,7</t>
  </si>
  <si>
    <t>295/2015</t>
  </si>
  <si>
    <t>102/2015</t>
  </si>
  <si>
    <t>КАША ПШЕНИЧНАЯ РАССЫПЧАТАЯ</t>
  </si>
  <si>
    <t>7,89</t>
  </si>
  <si>
    <t>0,1</t>
  </si>
  <si>
    <t>352/2015</t>
  </si>
  <si>
    <t xml:space="preserve">КОНДИТЕРСКОЕ ИЗДЕЛИЕ (ПЕЧЕНЬЕ) </t>
  </si>
  <si>
    <t>75</t>
  </si>
  <si>
    <t>5,63</t>
  </si>
  <si>
    <t>ФРУКТЫ  СВЕЖИЕ (колиброванные)  АПЕЛЬСИН 1/шт</t>
  </si>
  <si>
    <t>341/2015</t>
  </si>
  <si>
    <t>КАША ЖИДКАЯ МОЛОЧНАЯ ИЗ ГРЕЧНЕВОЙ КРУПЫ С МАСЛОМ СЛИВОЧНЫМ "КРЕСТЬЯНСКИМ 72,5 И САХАРОМ</t>
  </si>
  <si>
    <t>183/2015</t>
  </si>
  <si>
    <t>КОФЕЙНЫЙ НАПИТОК С МОЛОКОМ</t>
  </si>
  <si>
    <t>2,95</t>
  </si>
  <si>
    <t>379/2015</t>
  </si>
  <si>
    <t>СУП КАРТОФЕЛЬНЫЙ С КЛЕЦКАМИ</t>
  </si>
  <si>
    <t>250/65</t>
  </si>
  <si>
    <t>3,63</t>
  </si>
  <si>
    <t>108,109/2015</t>
  </si>
  <si>
    <t>РЫБА МИНТАЙ, ТУШЕННАЯ В ТОМАТЕ С ОВОЩАМИ</t>
  </si>
  <si>
    <t>90/50</t>
  </si>
  <si>
    <t>12,41</t>
  </si>
  <si>
    <t>229/2015</t>
  </si>
  <si>
    <t>ПЮРЕ КАРТОФЕЛЬНОЕ С МАСЛОМ СЛИВОЧНЫМ "КРЕСТЬЯНСКИМ 72,5%</t>
  </si>
  <si>
    <t>3,19</t>
  </si>
  <si>
    <t>312/2015</t>
  </si>
  <si>
    <t xml:space="preserve">МОРОЖЕНОЕ "ПЛОМБИР" В ВАФЕЛЬНОМ СТАКАНЧИКЕ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</si>
</sst>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39" fontId="11" fillId="0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O178" sqref="O17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6"/>
      <c r="D1" s="67"/>
      <c r="E1" s="67"/>
      <c r="F1" s="13" t="s">
        <v>16</v>
      </c>
      <c r="G1" s="2" t="s">
        <v>17</v>
      </c>
      <c r="H1" s="68"/>
      <c r="I1" s="68"/>
      <c r="J1" s="68"/>
      <c r="K1" s="68"/>
    </row>
    <row r="2" spans="1:12" ht="17.399999999999999" x14ac:dyDescent="0.25">
      <c r="A2" s="43" t="s">
        <v>6</v>
      </c>
      <c r="C2" s="2"/>
      <c r="G2" s="2" t="s">
        <v>18</v>
      </c>
      <c r="H2" s="68"/>
      <c r="I2" s="68"/>
      <c r="J2" s="68"/>
      <c r="K2" s="68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6</v>
      </c>
      <c r="J3" s="56">
        <v>2026</v>
      </c>
      <c r="K3" s="1"/>
    </row>
    <row r="4" spans="1:12" ht="13.8" thickBot="1" x14ac:dyDescent="0.3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 t="s">
        <v>45</v>
      </c>
      <c r="G6" s="48">
        <v>12.76</v>
      </c>
      <c r="H6" s="48">
        <v>18.46</v>
      </c>
      <c r="I6" s="48">
        <v>1.62</v>
      </c>
      <c r="J6" s="48">
        <v>223.5</v>
      </c>
      <c r="K6" s="49">
        <v>211</v>
      </c>
      <c r="L6" s="48">
        <v>34.130000000000003</v>
      </c>
    </row>
    <row r="7" spans="1:12" ht="14.4" x14ac:dyDescent="0.3">
      <c r="A7" s="25"/>
      <c r="B7" s="16"/>
      <c r="C7" s="11"/>
      <c r="D7" s="6"/>
      <c r="E7" s="50" t="s">
        <v>47</v>
      </c>
      <c r="F7" s="51" t="s">
        <v>48</v>
      </c>
      <c r="G7" s="51">
        <v>1.34</v>
      </c>
      <c r="H7" s="51">
        <v>5.35</v>
      </c>
      <c r="I7" s="51">
        <v>6.96</v>
      </c>
      <c r="J7" s="51">
        <v>81.02</v>
      </c>
      <c r="K7" s="52">
        <v>73</v>
      </c>
      <c r="L7" s="51">
        <v>25</v>
      </c>
    </row>
    <row r="8" spans="1:12" ht="14.4" x14ac:dyDescent="0.3">
      <c r="A8" s="25"/>
      <c r="B8" s="16"/>
      <c r="C8" s="11"/>
      <c r="D8" s="7" t="s">
        <v>22</v>
      </c>
      <c r="E8" s="50" t="s">
        <v>49</v>
      </c>
      <c r="F8" s="51" t="s">
        <v>50</v>
      </c>
      <c r="G8" s="51" t="s">
        <v>51</v>
      </c>
      <c r="H8" s="51">
        <v>0.06</v>
      </c>
      <c r="I8" s="51">
        <v>14.76</v>
      </c>
      <c r="J8" s="51">
        <v>60.45</v>
      </c>
      <c r="K8" s="52">
        <v>377</v>
      </c>
      <c r="L8" s="51">
        <v>5.08</v>
      </c>
    </row>
    <row r="9" spans="1:12" ht="14.4" x14ac:dyDescent="0.3">
      <c r="A9" s="25"/>
      <c r="B9" s="16"/>
      <c r="C9" s="11"/>
      <c r="D9" s="7" t="s">
        <v>23</v>
      </c>
      <c r="E9" s="50" t="s">
        <v>52</v>
      </c>
      <c r="F9" s="51">
        <v>50</v>
      </c>
      <c r="G9" s="51" t="s">
        <v>53</v>
      </c>
      <c r="H9" s="51">
        <v>0.42</v>
      </c>
      <c r="I9" s="51">
        <v>23</v>
      </c>
      <c r="J9" s="51">
        <v>211.16</v>
      </c>
      <c r="K9" s="52" t="s">
        <v>73</v>
      </c>
      <c r="L9" s="51">
        <v>3.13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33</v>
      </c>
      <c r="E11" s="50" t="s">
        <v>74</v>
      </c>
      <c r="F11" s="51">
        <v>50</v>
      </c>
      <c r="G11" s="51">
        <v>2.37</v>
      </c>
      <c r="H11" s="51">
        <v>0.42</v>
      </c>
      <c r="I11" s="51">
        <v>23</v>
      </c>
      <c r="J11" s="51">
        <v>211.16</v>
      </c>
      <c r="K11" s="52"/>
      <c r="L11" s="51">
        <v>3.75</v>
      </c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100</v>
      </c>
      <c r="G13" s="21">
        <f t="shared" ref="G13:J13" si="0">SUM(G6:G12)</f>
        <v>16.47</v>
      </c>
      <c r="H13" s="21">
        <f t="shared" si="0"/>
        <v>24.710000000000004</v>
      </c>
      <c r="I13" s="21">
        <f t="shared" si="0"/>
        <v>69.34</v>
      </c>
      <c r="J13" s="21">
        <f t="shared" si="0"/>
        <v>787.29</v>
      </c>
      <c r="K13" s="27"/>
      <c r="L13" s="21">
        <f t="shared" ref="L13" si="1">SUM(L6:L12)</f>
        <v>71.09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54</v>
      </c>
      <c r="F18" s="51">
        <v>50</v>
      </c>
      <c r="G18" s="51" t="s">
        <v>55</v>
      </c>
      <c r="H18" s="51">
        <v>0.05</v>
      </c>
      <c r="I18" s="51">
        <v>1.21</v>
      </c>
      <c r="J18" s="51">
        <v>6.79</v>
      </c>
      <c r="K18" s="52" t="s">
        <v>56</v>
      </c>
      <c r="L18" s="51">
        <v>4.8600000000000003</v>
      </c>
    </row>
    <row r="19" spans="1:12" ht="14.4" x14ac:dyDescent="0.3">
      <c r="A19" s="25"/>
      <c r="B19" s="16"/>
      <c r="C19" s="11"/>
      <c r="D19" s="7" t="s">
        <v>28</v>
      </c>
      <c r="E19" s="50" t="s">
        <v>57</v>
      </c>
      <c r="F19" s="51" t="s">
        <v>58</v>
      </c>
      <c r="G19" s="51" t="s">
        <v>59</v>
      </c>
      <c r="H19" s="51">
        <v>2.83</v>
      </c>
      <c r="I19" s="51">
        <v>17.03</v>
      </c>
      <c r="J19" s="51">
        <v>103.24</v>
      </c>
      <c r="K19" s="52" t="s">
        <v>60</v>
      </c>
      <c r="L19" s="51">
        <v>11.11</v>
      </c>
    </row>
    <row r="20" spans="1:12" ht="26.4" x14ac:dyDescent="0.3">
      <c r="A20" s="25"/>
      <c r="B20" s="16"/>
      <c r="C20" s="11"/>
      <c r="D20" s="7" t="s">
        <v>29</v>
      </c>
      <c r="E20" s="50" t="s">
        <v>61</v>
      </c>
      <c r="F20" s="51" t="s">
        <v>62</v>
      </c>
      <c r="G20" s="51" t="s">
        <v>63</v>
      </c>
      <c r="H20" s="51">
        <v>30.42</v>
      </c>
      <c r="I20" s="51">
        <v>4.53</v>
      </c>
      <c r="J20" s="51">
        <v>390.38</v>
      </c>
      <c r="K20" s="52" t="s">
        <v>64</v>
      </c>
      <c r="L20" s="51">
        <v>35.450000000000003</v>
      </c>
    </row>
    <row r="21" spans="1:12" ht="14.4" x14ac:dyDescent="0.3">
      <c r="A21" s="25"/>
      <c r="B21" s="16"/>
      <c r="C21" s="11"/>
      <c r="D21" s="7" t="s">
        <v>30</v>
      </c>
      <c r="E21" s="50" t="s">
        <v>66</v>
      </c>
      <c r="F21" s="51" t="s">
        <v>67</v>
      </c>
      <c r="G21" s="51" t="s">
        <v>68</v>
      </c>
      <c r="H21" s="51">
        <v>4.45</v>
      </c>
      <c r="I21" s="51">
        <v>41.21</v>
      </c>
      <c r="J21" s="51">
        <v>221.09</v>
      </c>
      <c r="K21" s="52" t="s">
        <v>65</v>
      </c>
      <c r="L21" s="51">
        <v>11.29</v>
      </c>
    </row>
    <row r="22" spans="1:12" ht="14.4" x14ac:dyDescent="0.3">
      <c r="A22" s="25"/>
      <c r="B22" s="16"/>
      <c r="C22" s="11"/>
      <c r="D22" s="7" t="s">
        <v>31</v>
      </c>
      <c r="E22" s="50" t="s">
        <v>69</v>
      </c>
      <c r="F22" s="51" t="s">
        <v>70</v>
      </c>
      <c r="G22" s="51" t="s">
        <v>71</v>
      </c>
      <c r="H22" s="51">
        <v>0</v>
      </c>
      <c r="I22" s="51">
        <v>0</v>
      </c>
      <c r="J22" s="51">
        <v>120.54</v>
      </c>
      <c r="K22" s="52" t="s">
        <v>72</v>
      </c>
      <c r="L22" s="51">
        <v>3.98</v>
      </c>
    </row>
    <row r="23" spans="1:12" ht="14.4" x14ac:dyDescent="0.3">
      <c r="A23" s="25"/>
      <c r="B23" s="16"/>
      <c r="C23" s="11"/>
      <c r="D23" s="7" t="s">
        <v>32</v>
      </c>
      <c r="E23" s="50" t="s">
        <v>52</v>
      </c>
      <c r="F23" s="51">
        <v>50</v>
      </c>
      <c r="G23" s="51" t="s">
        <v>53</v>
      </c>
      <c r="H23" s="51" t="s">
        <v>53</v>
      </c>
      <c r="I23" s="51">
        <v>23</v>
      </c>
      <c r="J23" s="51">
        <v>211.16</v>
      </c>
      <c r="K23" s="52" t="s">
        <v>73</v>
      </c>
      <c r="L23" s="51">
        <v>3.13</v>
      </c>
    </row>
    <row r="24" spans="1:12" ht="14.4" x14ac:dyDescent="0.3">
      <c r="A24" s="25"/>
      <c r="B24" s="16"/>
      <c r="C24" s="11"/>
      <c r="D24" s="7" t="s">
        <v>33</v>
      </c>
      <c r="E24" s="50" t="s">
        <v>74</v>
      </c>
      <c r="F24" s="51">
        <v>50</v>
      </c>
      <c r="G24" s="51">
        <v>2.37</v>
      </c>
      <c r="H24" s="51">
        <v>0.42</v>
      </c>
      <c r="I24" s="51">
        <v>23</v>
      </c>
      <c r="J24" s="51">
        <v>211.16</v>
      </c>
      <c r="K24" s="52" t="s">
        <v>73</v>
      </c>
      <c r="L24" s="51">
        <v>3.75</v>
      </c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150</v>
      </c>
      <c r="G27" s="21">
        <f t="shared" ref="G27:J27" si="3">SUM(G18:G26)</f>
        <v>2.37</v>
      </c>
      <c r="H27" s="21">
        <f t="shared" si="3"/>
        <v>38.170000000000009</v>
      </c>
      <c r="I27" s="21">
        <f t="shared" si="3"/>
        <v>109.98</v>
      </c>
      <c r="J27" s="21">
        <f t="shared" si="3"/>
        <v>1264.3600000000001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 t="s">
        <v>75</v>
      </c>
      <c r="F28" s="51">
        <v>100</v>
      </c>
      <c r="G28" s="51">
        <v>6.74</v>
      </c>
      <c r="H28" s="51">
        <v>10.65</v>
      </c>
      <c r="I28" s="51">
        <v>56.09</v>
      </c>
      <c r="J28" s="51">
        <v>347.02</v>
      </c>
      <c r="K28" s="52" t="s">
        <v>76</v>
      </c>
      <c r="L28" s="51">
        <v>19.12</v>
      </c>
    </row>
    <row r="29" spans="1:12" ht="26.4" x14ac:dyDescent="0.3">
      <c r="A29" s="25"/>
      <c r="B29" s="16"/>
      <c r="C29" s="11"/>
      <c r="D29" s="12" t="s">
        <v>31</v>
      </c>
      <c r="E29" s="50" t="s">
        <v>77</v>
      </c>
      <c r="F29" s="51">
        <v>200</v>
      </c>
      <c r="G29" s="51">
        <v>0.97</v>
      </c>
      <c r="H29" s="51">
        <v>0.19</v>
      </c>
      <c r="I29" s="51">
        <v>19.59</v>
      </c>
      <c r="J29" s="51">
        <v>83.42</v>
      </c>
      <c r="K29" s="52"/>
      <c r="L29" s="51">
        <v>21.25</v>
      </c>
    </row>
    <row r="30" spans="1:12" ht="14.4" x14ac:dyDescent="0.3">
      <c r="A30" s="25"/>
      <c r="B30" s="16"/>
      <c r="C30" s="11"/>
      <c r="D30" s="6" t="s">
        <v>79</v>
      </c>
      <c r="E30" s="50" t="s">
        <v>80</v>
      </c>
      <c r="F30" s="51">
        <v>150</v>
      </c>
      <c r="G30" s="51" t="s">
        <v>81</v>
      </c>
      <c r="H30" s="51">
        <v>0.6</v>
      </c>
      <c r="I30" s="51">
        <v>13.35</v>
      </c>
      <c r="J30" s="51">
        <v>60.45</v>
      </c>
      <c r="K30" s="52" t="s">
        <v>78</v>
      </c>
      <c r="L30" s="51">
        <v>20.63</v>
      </c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450</v>
      </c>
      <c r="G32" s="21">
        <f t="shared" ref="G32:J32" si="4">SUM(G28:G31)</f>
        <v>7.71</v>
      </c>
      <c r="H32" s="21">
        <f t="shared" si="4"/>
        <v>11.44</v>
      </c>
      <c r="I32" s="21">
        <f t="shared" si="4"/>
        <v>89.03</v>
      </c>
      <c r="J32" s="21">
        <f t="shared" si="4"/>
        <v>490.89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thickBot="1" x14ac:dyDescent="0.3">
      <c r="A47" s="31">
        <f>A6</f>
        <v>1</v>
      </c>
      <c r="B47" s="32">
        <f>B6</f>
        <v>1</v>
      </c>
      <c r="C47" s="64" t="s">
        <v>4</v>
      </c>
      <c r="D47" s="65"/>
      <c r="E47" s="33"/>
      <c r="F47" s="34">
        <f>F13+F17+F27+F32+F39+F46</f>
        <v>700</v>
      </c>
      <c r="G47" s="34">
        <f t="shared" ref="G47:J47" si="7">G13+G17+G27+G32+G39+G46</f>
        <v>26.55</v>
      </c>
      <c r="H47" s="34">
        <f t="shared" si="7"/>
        <v>74.320000000000007</v>
      </c>
      <c r="I47" s="34">
        <f t="shared" si="7"/>
        <v>268.35000000000002</v>
      </c>
      <c r="J47" s="34">
        <f t="shared" si="7"/>
        <v>2542.54</v>
      </c>
      <c r="K47" s="35"/>
      <c r="L47" s="34">
        <f ca="1">L13+L17+L27+L32+L39+L46</f>
        <v>0</v>
      </c>
    </row>
    <row r="48" spans="1:12" ht="39.6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85</v>
      </c>
      <c r="F48" s="48" t="s">
        <v>86</v>
      </c>
      <c r="G48" s="48">
        <v>7.2</v>
      </c>
      <c r="H48" s="48">
        <v>10.45</v>
      </c>
      <c r="I48" s="48">
        <v>51.37</v>
      </c>
      <c r="J48" s="48">
        <v>328.09</v>
      </c>
      <c r="K48" s="58" t="s">
        <v>87</v>
      </c>
      <c r="L48" s="48">
        <v>15.5</v>
      </c>
    </row>
    <row r="49" spans="1:12" ht="26.4" x14ac:dyDescent="0.3">
      <c r="A49" s="15"/>
      <c r="B49" s="16"/>
      <c r="C49" s="11"/>
      <c r="D49" s="6"/>
      <c r="E49" s="50" t="s">
        <v>82</v>
      </c>
      <c r="F49" s="51" t="s">
        <v>84</v>
      </c>
      <c r="G49" s="51">
        <v>5.61</v>
      </c>
      <c r="H49" s="51">
        <v>8.93</v>
      </c>
      <c r="I49" s="51">
        <v>15.07</v>
      </c>
      <c r="J49" s="51">
        <v>163.24</v>
      </c>
      <c r="K49" s="59" t="s">
        <v>83</v>
      </c>
      <c r="L49" s="51">
        <v>15.41</v>
      </c>
    </row>
    <row r="50" spans="1:12" ht="14.4" x14ac:dyDescent="0.3">
      <c r="A50" s="15"/>
      <c r="B50" s="16"/>
      <c r="C50" s="11"/>
      <c r="D50" s="7" t="s">
        <v>22</v>
      </c>
      <c r="E50" s="50" t="s">
        <v>88</v>
      </c>
      <c r="F50" s="51">
        <v>200</v>
      </c>
      <c r="G50" s="51" t="s">
        <v>89</v>
      </c>
      <c r="H50" s="51">
        <v>2.93</v>
      </c>
      <c r="I50" s="51">
        <v>16.18</v>
      </c>
      <c r="J50" s="51">
        <v>106.26</v>
      </c>
      <c r="K50" s="52" t="s">
        <v>90</v>
      </c>
      <c r="L50" s="51">
        <v>13.13</v>
      </c>
    </row>
    <row r="51" spans="1:12" ht="14.4" x14ac:dyDescent="0.3">
      <c r="A51" s="15"/>
      <c r="B51" s="16"/>
      <c r="C51" s="11"/>
      <c r="D51" s="7" t="s">
        <v>23</v>
      </c>
      <c r="E51" s="50" t="s">
        <v>91</v>
      </c>
      <c r="F51" s="51">
        <v>50</v>
      </c>
      <c r="G51" s="51">
        <v>2.37</v>
      </c>
      <c r="H51" s="51">
        <v>0.42</v>
      </c>
      <c r="I51" s="51">
        <v>23</v>
      </c>
      <c r="J51" s="51">
        <v>211.16</v>
      </c>
      <c r="K51" s="52" t="s">
        <v>73</v>
      </c>
      <c r="L51" s="51">
        <v>3.13</v>
      </c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 t="s">
        <v>23</v>
      </c>
      <c r="E53" s="50" t="s">
        <v>74</v>
      </c>
      <c r="F53" s="51">
        <v>50</v>
      </c>
      <c r="G53" s="51">
        <v>2.37</v>
      </c>
      <c r="H53" s="51">
        <v>0.42</v>
      </c>
      <c r="I53" s="51">
        <v>23</v>
      </c>
      <c r="J53" s="51">
        <v>211.16</v>
      </c>
      <c r="K53" s="52" t="s">
        <v>73</v>
      </c>
      <c r="L53" s="51">
        <v>3.75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300</v>
      </c>
      <c r="G55" s="21">
        <f t="shared" ref="G55" si="8">SUM(G48:G54)</f>
        <v>17.55</v>
      </c>
      <c r="H55" s="21">
        <f t="shared" ref="H55" si="9">SUM(H48:H54)</f>
        <v>23.150000000000002</v>
      </c>
      <c r="I55" s="21">
        <f t="shared" ref="I55" si="10">SUM(I48:I54)</f>
        <v>128.62</v>
      </c>
      <c r="J55" s="21">
        <f t="shared" ref="J55" si="11">SUM(J48:J54)</f>
        <v>1019.91</v>
      </c>
      <c r="K55" s="27"/>
      <c r="L55" s="21">
        <f t="shared" ref="L55:L97" si="12">SUM(L48:L54)</f>
        <v>50.92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39.6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92</v>
      </c>
      <c r="F60" s="51">
        <v>50</v>
      </c>
      <c r="G60" s="51" t="s">
        <v>100</v>
      </c>
      <c r="H60" s="51">
        <v>0.1</v>
      </c>
      <c r="I60" s="51">
        <v>1.7</v>
      </c>
      <c r="J60" s="51">
        <v>9.51</v>
      </c>
      <c r="K60" s="52" t="s">
        <v>101</v>
      </c>
      <c r="L60" s="51">
        <v>4.8600000000000003</v>
      </c>
    </row>
    <row r="61" spans="1:12" ht="14.4" x14ac:dyDescent="0.3">
      <c r="A61" s="15"/>
      <c r="B61" s="16"/>
      <c r="C61" s="11"/>
      <c r="D61" s="7" t="s">
        <v>28</v>
      </c>
      <c r="E61" s="50" t="s">
        <v>93</v>
      </c>
      <c r="F61" s="51">
        <v>250</v>
      </c>
      <c r="G61" s="51">
        <v>1.8</v>
      </c>
      <c r="H61" s="51">
        <v>5.05</v>
      </c>
      <c r="I61" s="51">
        <v>11.91</v>
      </c>
      <c r="J61" s="51">
        <v>99.98</v>
      </c>
      <c r="K61" s="52" t="s">
        <v>94</v>
      </c>
      <c r="L61" s="51">
        <v>8.15</v>
      </c>
    </row>
    <row r="62" spans="1:12" ht="14.4" x14ac:dyDescent="0.3">
      <c r="A62" s="15"/>
      <c r="B62" s="16"/>
      <c r="C62" s="11"/>
      <c r="D62" s="7" t="s">
        <v>29</v>
      </c>
      <c r="E62" s="50" t="s">
        <v>95</v>
      </c>
      <c r="F62" s="51" t="s">
        <v>96</v>
      </c>
      <c r="G62" s="51">
        <v>29.14</v>
      </c>
      <c r="H62" s="51">
        <v>30.91</v>
      </c>
      <c r="I62" s="51">
        <v>27.32</v>
      </c>
      <c r="J62" s="51">
        <v>490.35</v>
      </c>
      <c r="K62" s="52" t="s">
        <v>97</v>
      </c>
      <c r="L62" s="51">
        <v>65.45</v>
      </c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26.4" x14ac:dyDescent="0.3">
      <c r="A64" s="15"/>
      <c r="B64" s="16"/>
      <c r="C64" s="11"/>
      <c r="D64" s="7" t="s">
        <v>31</v>
      </c>
      <c r="E64" s="50" t="s">
        <v>98</v>
      </c>
      <c r="F64" s="51">
        <v>200</v>
      </c>
      <c r="G64" s="51">
        <v>0.1</v>
      </c>
      <c r="H64" s="51">
        <v>0.1</v>
      </c>
      <c r="I64" s="51">
        <v>25.2</v>
      </c>
      <c r="J64" s="51">
        <v>117</v>
      </c>
      <c r="K64" s="52" t="s">
        <v>99</v>
      </c>
      <c r="L64" s="51">
        <v>8.4</v>
      </c>
    </row>
    <row r="65" spans="1:12" ht="14.4" x14ac:dyDescent="0.3">
      <c r="A65" s="15"/>
      <c r="B65" s="16"/>
      <c r="C65" s="11"/>
      <c r="D65" s="7" t="s">
        <v>32</v>
      </c>
      <c r="E65" s="50" t="s">
        <v>52</v>
      </c>
      <c r="F65" s="51">
        <v>50</v>
      </c>
      <c r="G65" s="51">
        <v>2.37</v>
      </c>
      <c r="H65" s="51">
        <v>0.42</v>
      </c>
      <c r="I65" s="51">
        <v>23</v>
      </c>
      <c r="J65" s="51">
        <v>211.16</v>
      </c>
      <c r="K65" s="52" t="s">
        <v>73</v>
      </c>
      <c r="L65" s="51">
        <v>3.13</v>
      </c>
    </row>
    <row r="66" spans="1:12" ht="14.4" x14ac:dyDescent="0.3">
      <c r="A66" s="15"/>
      <c r="B66" s="16"/>
      <c r="C66" s="11"/>
      <c r="D66" s="7" t="s">
        <v>33</v>
      </c>
      <c r="E66" s="50" t="s">
        <v>74</v>
      </c>
      <c r="F66" s="51">
        <v>50</v>
      </c>
      <c r="G66" s="51">
        <v>2.37</v>
      </c>
      <c r="H66" s="51">
        <v>0.42</v>
      </c>
      <c r="I66" s="51">
        <v>23</v>
      </c>
      <c r="J66" s="51">
        <v>211.16</v>
      </c>
      <c r="K66" s="52" t="s">
        <v>73</v>
      </c>
      <c r="L66" s="51">
        <v>3.75</v>
      </c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600</v>
      </c>
      <c r="G69" s="21">
        <f t="shared" ref="G69" si="18">SUM(G60:G68)</f>
        <v>35.78</v>
      </c>
      <c r="H69" s="21">
        <f t="shared" ref="H69" si="19">SUM(H60:H68)</f>
        <v>37.000000000000007</v>
      </c>
      <c r="I69" s="21">
        <f t="shared" ref="I69" si="20">SUM(I60:I68)</f>
        <v>112.13</v>
      </c>
      <c r="J69" s="21">
        <f t="shared" ref="J69" si="21">SUM(J60:J68)</f>
        <v>1139.1600000000001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 t="s">
        <v>102</v>
      </c>
      <c r="F70" s="51">
        <v>75</v>
      </c>
      <c r="G70" s="51" t="s">
        <v>103</v>
      </c>
      <c r="H70" s="51">
        <v>0.06</v>
      </c>
      <c r="I70" s="51">
        <v>43.58</v>
      </c>
      <c r="J70" s="51">
        <v>178.03</v>
      </c>
      <c r="K70" s="52"/>
      <c r="L70" s="51">
        <v>17.5</v>
      </c>
    </row>
    <row r="71" spans="1:12" ht="26.4" x14ac:dyDescent="0.3">
      <c r="A71" s="15"/>
      <c r="B71" s="16"/>
      <c r="C71" s="11"/>
      <c r="D71" s="12" t="s">
        <v>31</v>
      </c>
      <c r="E71" s="50" t="s">
        <v>77</v>
      </c>
      <c r="F71" s="51" t="s">
        <v>70</v>
      </c>
      <c r="G71" s="51" t="s">
        <v>106</v>
      </c>
      <c r="H71" s="51">
        <v>0.19</v>
      </c>
      <c r="I71" s="51">
        <v>19.59</v>
      </c>
      <c r="J71" s="51">
        <v>83.42</v>
      </c>
      <c r="K71" s="52"/>
      <c r="L71" s="51">
        <v>21.25</v>
      </c>
    </row>
    <row r="72" spans="1:12" ht="14.4" x14ac:dyDescent="0.3">
      <c r="A72" s="15"/>
      <c r="B72" s="16"/>
      <c r="C72" s="11"/>
      <c r="D72" s="6" t="s">
        <v>24</v>
      </c>
      <c r="E72" s="50" t="s">
        <v>104</v>
      </c>
      <c r="F72" s="51">
        <v>150</v>
      </c>
      <c r="G72" s="51" t="s">
        <v>105</v>
      </c>
      <c r="H72" s="51">
        <v>0.36</v>
      </c>
      <c r="I72" s="51">
        <v>14.58</v>
      </c>
      <c r="J72" s="51">
        <v>77.400000000000006</v>
      </c>
      <c r="K72" s="52" t="s">
        <v>78</v>
      </c>
      <c r="L72" s="51">
        <v>22.25</v>
      </c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225</v>
      </c>
      <c r="G74" s="21">
        <f t="shared" ref="G74" si="23">SUM(G70:G73)</f>
        <v>0</v>
      </c>
      <c r="H74" s="21">
        <f t="shared" ref="H74" si="24">SUM(H70:H73)</f>
        <v>0.61</v>
      </c>
      <c r="I74" s="21">
        <f t="shared" ref="I74" si="25">SUM(I70:I73)</f>
        <v>77.75</v>
      </c>
      <c r="J74" s="21">
        <f t="shared" ref="J74" si="26">SUM(J70:J73)</f>
        <v>338.85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64" t="s">
        <v>4</v>
      </c>
      <c r="D89" s="65"/>
      <c r="E89" s="33"/>
      <c r="F89" s="34">
        <f>F55+F59+F69+F74+F81+F88</f>
        <v>1125</v>
      </c>
      <c r="G89" s="34">
        <f t="shared" ref="G89" si="38">G55+G59+G69+G74+G81+G88</f>
        <v>53.33</v>
      </c>
      <c r="H89" s="34">
        <f t="shared" ref="H89" si="39">H55+H59+H69+H74+H81+H88</f>
        <v>60.760000000000005</v>
      </c>
      <c r="I89" s="34">
        <f t="shared" ref="I89" si="40">I55+I59+I69+I74+I81+I88</f>
        <v>318.5</v>
      </c>
      <c r="J89" s="34">
        <f t="shared" ref="J89" si="41">J55+J59+J69+J74+J81+J88</f>
        <v>2497.92</v>
      </c>
      <c r="K89" s="35"/>
      <c r="L89" s="34">
        <f t="shared" ref="L89" ca="1" si="42">L55+L59+L69+L74+L81+L88</f>
        <v>0</v>
      </c>
    </row>
    <row r="90" spans="1:12" ht="26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107</v>
      </c>
      <c r="F90" s="48" t="s">
        <v>108</v>
      </c>
      <c r="G90" s="48" t="s">
        <v>109</v>
      </c>
      <c r="H90" s="48">
        <v>6.77</v>
      </c>
      <c r="I90" s="48">
        <v>8.25</v>
      </c>
      <c r="J90" s="48">
        <v>148.31</v>
      </c>
      <c r="K90" s="49" t="s">
        <v>110</v>
      </c>
      <c r="L90" s="48">
        <v>35.89</v>
      </c>
    </row>
    <row r="91" spans="1:12" ht="14.4" x14ac:dyDescent="0.3">
      <c r="A91" s="25"/>
      <c r="B91" s="16"/>
      <c r="C91" s="11"/>
      <c r="D91" s="6"/>
      <c r="E91" s="50" t="s">
        <v>111</v>
      </c>
      <c r="F91" s="51" t="s">
        <v>67</v>
      </c>
      <c r="G91" s="51" t="s">
        <v>112</v>
      </c>
      <c r="H91" s="51">
        <v>0.5</v>
      </c>
      <c r="I91" s="51">
        <v>19.8</v>
      </c>
      <c r="J91" s="51">
        <v>94</v>
      </c>
      <c r="K91" s="52" t="s">
        <v>113</v>
      </c>
      <c r="L91" s="51">
        <v>12</v>
      </c>
    </row>
    <row r="92" spans="1:12" ht="14.4" x14ac:dyDescent="0.3">
      <c r="A92" s="25"/>
      <c r="B92" s="16"/>
      <c r="C92" s="11"/>
      <c r="D92" s="7" t="s">
        <v>22</v>
      </c>
      <c r="E92" s="50" t="s">
        <v>114</v>
      </c>
      <c r="F92" s="51" t="s">
        <v>115</v>
      </c>
      <c r="G92" s="51" t="s">
        <v>116</v>
      </c>
      <c r="H92" s="51">
        <v>0.11</v>
      </c>
      <c r="I92" s="51">
        <v>16.13</v>
      </c>
      <c r="J92" s="51">
        <v>64.5</v>
      </c>
      <c r="K92" s="52" t="s">
        <v>117</v>
      </c>
      <c r="L92" s="51">
        <v>1.98</v>
      </c>
    </row>
    <row r="93" spans="1:12" ht="14.4" x14ac:dyDescent="0.3">
      <c r="A93" s="25"/>
      <c r="B93" s="16"/>
      <c r="C93" s="11"/>
      <c r="D93" s="7" t="s">
        <v>23</v>
      </c>
      <c r="E93" s="50" t="s">
        <v>52</v>
      </c>
      <c r="F93" s="51">
        <v>50</v>
      </c>
      <c r="G93" s="51" t="s">
        <v>53</v>
      </c>
      <c r="H93" s="51">
        <v>0.42</v>
      </c>
      <c r="I93" s="51">
        <v>23</v>
      </c>
      <c r="J93" s="51">
        <v>211.16</v>
      </c>
      <c r="K93" s="52" t="s">
        <v>73</v>
      </c>
      <c r="L93" s="51">
        <v>3.13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23</v>
      </c>
      <c r="E95" s="50" t="s">
        <v>74</v>
      </c>
      <c r="F95" s="51">
        <v>50</v>
      </c>
      <c r="G95" s="51" t="s">
        <v>53</v>
      </c>
      <c r="H95" s="51">
        <v>0.42</v>
      </c>
      <c r="I95" s="51">
        <v>23</v>
      </c>
      <c r="J95" s="51">
        <v>211.16</v>
      </c>
      <c r="K95" s="52" t="s">
        <v>73</v>
      </c>
      <c r="L95" s="51">
        <v>3.75</v>
      </c>
    </row>
    <row r="96" spans="1:12" ht="14.4" x14ac:dyDescent="0.3">
      <c r="A96" s="25"/>
      <c r="B96" s="16"/>
      <c r="C96" s="11"/>
      <c r="D96" s="6" t="s">
        <v>119</v>
      </c>
      <c r="E96" s="50" t="s">
        <v>118</v>
      </c>
      <c r="F96" s="51">
        <v>50</v>
      </c>
      <c r="G96" s="51" t="s">
        <v>100</v>
      </c>
      <c r="H96" s="51">
        <v>0.1</v>
      </c>
      <c r="I96" s="51">
        <v>1.7</v>
      </c>
      <c r="J96" s="51">
        <v>9.51</v>
      </c>
      <c r="K96" s="52"/>
      <c r="L96" s="51">
        <v>6</v>
      </c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150</v>
      </c>
      <c r="G97" s="21">
        <f t="shared" ref="G97" si="43">SUM(G90:G96)</f>
        <v>0</v>
      </c>
      <c r="H97" s="21">
        <f t="shared" ref="H97" si="44">SUM(H90:H96)</f>
        <v>8.32</v>
      </c>
      <c r="I97" s="21">
        <f t="shared" ref="I97" si="45">SUM(I90:I96)</f>
        <v>91.88000000000001</v>
      </c>
      <c r="J97" s="21">
        <f t="shared" ref="J97" si="46">SUM(J90:J96)</f>
        <v>738.64</v>
      </c>
      <c r="K97" s="27"/>
      <c r="L97" s="21">
        <f t="shared" si="12"/>
        <v>62.75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 t="s">
        <v>120</v>
      </c>
      <c r="F103" s="51" t="s">
        <v>58</v>
      </c>
      <c r="G103" s="51" t="s">
        <v>122</v>
      </c>
      <c r="H103" s="51">
        <v>4.97</v>
      </c>
      <c r="I103" s="51">
        <v>5.57</v>
      </c>
      <c r="J103" s="51">
        <v>69.73</v>
      </c>
      <c r="K103" s="52" t="s">
        <v>121</v>
      </c>
      <c r="L103" s="51">
        <v>8</v>
      </c>
    </row>
    <row r="104" spans="1:12" ht="14.4" x14ac:dyDescent="0.3">
      <c r="A104" s="25"/>
      <c r="B104" s="16"/>
      <c r="C104" s="11"/>
      <c r="D104" s="7" t="s">
        <v>29</v>
      </c>
      <c r="E104" s="50" t="s">
        <v>123</v>
      </c>
      <c r="F104" s="51" t="s">
        <v>124</v>
      </c>
      <c r="G104" s="51" t="s">
        <v>125</v>
      </c>
      <c r="H104" s="51">
        <v>22.68</v>
      </c>
      <c r="I104" s="51">
        <v>4.42</v>
      </c>
      <c r="J104" s="51">
        <v>310.93</v>
      </c>
      <c r="K104" s="52" t="s">
        <v>126</v>
      </c>
      <c r="L104" s="51">
        <v>46.75</v>
      </c>
    </row>
    <row r="105" spans="1:12" ht="14.4" x14ac:dyDescent="0.3">
      <c r="A105" s="25"/>
      <c r="B105" s="16"/>
      <c r="C105" s="11"/>
      <c r="D105" s="7" t="s">
        <v>30</v>
      </c>
      <c r="E105" s="50" t="s">
        <v>127</v>
      </c>
      <c r="F105" s="51" t="s">
        <v>67</v>
      </c>
      <c r="G105" s="51" t="s">
        <v>129</v>
      </c>
      <c r="H105" s="51">
        <v>8.3000000000000007</v>
      </c>
      <c r="I105" s="51">
        <v>46.48</v>
      </c>
      <c r="J105" s="51">
        <v>301.55</v>
      </c>
      <c r="K105" s="52" t="s">
        <v>128</v>
      </c>
      <c r="L105" s="51">
        <v>12.28</v>
      </c>
    </row>
    <row r="106" spans="1:12" ht="14.4" x14ac:dyDescent="0.3">
      <c r="A106" s="25"/>
      <c r="B106" s="16"/>
      <c r="C106" s="11"/>
      <c r="D106" s="7" t="s">
        <v>31</v>
      </c>
      <c r="E106" s="50" t="s">
        <v>130</v>
      </c>
      <c r="F106" s="51">
        <v>200</v>
      </c>
      <c r="G106" s="51" t="s">
        <v>131</v>
      </c>
      <c r="H106" s="51">
        <v>0.08</v>
      </c>
      <c r="I106" s="51">
        <v>24.96</v>
      </c>
      <c r="J106" s="51">
        <v>100.71</v>
      </c>
      <c r="K106" s="52" t="s">
        <v>132</v>
      </c>
      <c r="L106" s="51">
        <v>4</v>
      </c>
    </row>
    <row r="107" spans="1:12" ht="14.4" x14ac:dyDescent="0.3">
      <c r="A107" s="25"/>
      <c r="B107" s="16"/>
      <c r="C107" s="11"/>
      <c r="D107" s="7" t="s">
        <v>32</v>
      </c>
      <c r="E107" s="50" t="s">
        <v>52</v>
      </c>
      <c r="F107" s="51">
        <v>50</v>
      </c>
      <c r="G107" s="51">
        <v>2.37</v>
      </c>
      <c r="H107" s="51">
        <v>0.42</v>
      </c>
      <c r="I107" s="51">
        <v>23</v>
      </c>
      <c r="J107" s="51">
        <v>211.16</v>
      </c>
      <c r="K107" s="52" t="s">
        <v>73</v>
      </c>
      <c r="L107" s="51">
        <v>3.13</v>
      </c>
    </row>
    <row r="108" spans="1:12" ht="14.4" x14ac:dyDescent="0.3">
      <c r="A108" s="25"/>
      <c r="B108" s="16"/>
      <c r="C108" s="11"/>
      <c r="D108" s="7" t="s">
        <v>33</v>
      </c>
      <c r="E108" s="50" t="s">
        <v>74</v>
      </c>
      <c r="F108" s="51">
        <v>50</v>
      </c>
      <c r="G108" s="51">
        <v>2.37</v>
      </c>
      <c r="H108" s="51">
        <v>0.42</v>
      </c>
      <c r="I108" s="51">
        <v>23</v>
      </c>
      <c r="J108" s="51">
        <v>211.16</v>
      </c>
      <c r="K108" s="52" t="s">
        <v>73</v>
      </c>
      <c r="L108" s="51">
        <v>3.75</v>
      </c>
    </row>
    <row r="109" spans="1:12" ht="14.4" x14ac:dyDescent="0.3">
      <c r="A109" s="25"/>
      <c r="B109" s="16"/>
      <c r="C109" s="11"/>
      <c r="D109" s="6" t="s">
        <v>133</v>
      </c>
      <c r="E109" s="50" t="s">
        <v>54</v>
      </c>
      <c r="F109" s="51" t="s">
        <v>134</v>
      </c>
      <c r="G109" s="51" t="s">
        <v>55</v>
      </c>
      <c r="H109" s="51">
        <v>0.05</v>
      </c>
      <c r="I109" s="51">
        <v>1.21</v>
      </c>
      <c r="J109" s="51">
        <v>6.79</v>
      </c>
      <c r="K109" s="52" t="s">
        <v>56</v>
      </c>
      <c r="L109" s="51">
        <v>4</v>
      </c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300</v>
      </c>
      <c r="G111" s="21">
        <f t="shared" ref="G111" si="52">SUM(G102:G110)</f>
        <v>4.74</v>
      </c>
      <c r="H111" s="21">
        <f t="shared" ref="H111" si="53">SUM(H102:H110)</f>
        <v>36.92</v>
      </c>
      <c r="I111" s="21">
        <f t="shared" ref="I111" si="54">SUM(I102:I110)</f>
        <v>128.64000000000001</v>
      </c>
      <c r="J111" s="21">
        <f t="shared" ref="J111" si="55">SUM(J102:J110)</f>
        <v>1212.03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 t="s">
        <v>135</v>
      </c>
      <c r="F112" s="51" t="s">
        <v>48</v>
      </c>
      <c r="G112" s="51" t="s">
        <v>136</v>
      </c>
      <c r="H112" s="51">
        <v>12.4</v>
      </c>
      <c r="I112" s="51">
        <v>55.8</v>
      </c>
      <c r="J112" s="51">
        <v>360</v>
      </c>
      <c r="K112" s="52" t="s">
        <v>137</v>
      </c>
      <c r="L112" s="51">
        <v>19.12</v>
      </c>
    </row>
    <row r="113" spans="1:12" ht="26.4" x14ac:dyDescent="0.3">
      <c r="A113" s="25"/>
      <c r="B113" s="16"/>
      <c r="C113" s="11"/>
      <c r="D113" s="12" t="s">
        <v>31</v>
      </c>
      <c r="E113" s="50" t="s">
        <v>139</v>
      </c>
      <c r="F113" s="51" t="s">
        <v>70</v>
      </c>
      <c r="G113" s="51" t="s">
        <v>106</v>
      </c>
      <c r="H113" s="51">
        <v>0.19</v>
      </c>
      <c r="I113" s="51"/>
      <c r="J113" s="51">
        <v>83.42</v>
      </c>
      <c r="K113" s="52">
        <v>19.59</v>
      </c>
      <c r="L113" s="51">
        <v>21.25</v>
      </c>
    </row>
    <row r="114" spans="1:12" ht="14.4" x14ac:dyDescent="0.3">
      <c r="A114" s="25"/>
      <c r="B114" s="16"/>
      <c r="C114" s="11"/>
      <c r="D114" s="6"/>
      <c r="E114" s="50" t="s">
        <v>80</v>
      </c>
      <c r="F114" s="51" t="s">
        <v>138</v>
      </c>
      <c r="G114" s="51" t="s">
        <v>81</v>
      </c>
      <c r="H114" s="51">
        <v>0.6</v>
      </c>
      <c r="I114" s="51">
        <v>13.35</v>
      </c>
      <c r="J114" s="51">
        <v>60.45</v>
      </c>
      <c r="K114" s="52" t="s">
        <v>78</v>
      </c>
      <c r="L114" s="51">
        <v>20.63</v>
      </c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13.19</v>
      </c>
      <c r="I116" s="21">
        <f t="shared" ref="I116" si="59">SUM(I112:I115)</f>
        <v>69.149999999999991</v>
      </c>
      <c r="J116" s="21">
        <f t="shared" ref="J116" si="60">SUM(J112:J115)</f>
        <v>503.87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64" t="s">
        <v>4</v>
      </c>
      <c r="D131" s="65"/>
      <c r="E131" s="33"/>
      <c r="F131" s="34">
        <f>F97+F101+F111+F116+F123+F130</f>
        <v>450</v>
      </c>
      <c r="G131" s="34">
        <f t="shared" ref="G131" si="72">G97+G101+G111+G116+G123+G130</f>
        <v>4.74</v>
      </c>
      <c r="H131" s="34">
        <f t="shared" ref="H131" si="73">H97+H101+H111+H116+H123+H130</f>
        <v>58.43</v>
      </c>
      <c r="I131" s="34">
        <f t="shared" ref="I131" si="74">I97+I101+I111+I116+I123+I130</f>
        <v>289.67</v>
      </c>
      <c r="J131" s="34">
        <f t="shared" ref="J131" si="75">J97+J101+J111+J116+J123+J130</f>
        <v>2454.54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140</v>
      </c>
      <c r="F132" s="48" t="s">
        <v>84</v>
      </c>
      <c r="G132" s="48" t="s">
        <v>141</v>
      </c>
      <c r="H132" s="48">
        <v>8.1</v>
      </c>
      <c r="I132" s="48">
        <v>28.87</v>
      </c>
      <c r="J132" s="48">
        <v>277.87</v>
      </c>
      <c r="K132" s="49" t="s">
        <v>83</v>
      </c>
      <c r="L132" s="48">
        <v>15.41</v>
      </c>
    </row>
    <row r="133" spans="1:12" ht="26.4" x14ac:dyDescent="0.3">
      <c r="A133" s="25"/>
      <c r="B133" s="16"/>
      <c r="C133" s="11"/>
      <c r="D133" s="6"/>
      <c r="E133" s="50" t="s">
        <v>82</v>
      </c>
      <c r="F133" s="51" t="s">
        <v>142</v>
      </c>
      <c r="G133" s="51" t="s">
        <v>143</v>
      </c>
      <c r="H133" s="51">
        <v>19.52</v>
      </c>
      <c r="I133" s="51">
        <v>86.24</v>
      </c>
      <c r="J133" s="51">
        <v>678.6</v>
      </c>
      <c r="K133" s="52" t="s">
        <v>144</v>
      </c>
      <c r="L133" s="51">
        <v>39</v>
      </c>
    </row>
    <row r="134" spans="1:12" ht="14.4" x14ac:dyDescent="0.3">
      <c r="A134" s="25"/>
      <c r="B134" s="16"/>
      <c r="C134" s="11"/>
      <c r="D134" s="7" t="s">
        <v>22</v>
      </c>
      <c r="E134" s="50" t="s">
        <v>145</v>
      </c>
      <c r="F134" s="51" t="s">
        <v>70</v>
      </c>
      <c r="G134" s="51" t="s">
        <v>146</v>
      </c>
      <c r="H134" s="51">
        <v>2.5</v>
      </c>
      <c r="I134" s="51">
        <v>24.8</v>
      </c>
      <c r="J134" s="51">
        <v>134</v>
      </c>
      <c r="K134" s="52" t="s">
        <v>147</v>
      </c>
      <c r="L134" s="51">
        <v>7</v>
      </c>
    </row>
    <row r="135" spans="1:12" ht="14.4" x14ac:dyDescent="0.3">
      <c r="A135" s="25"/>
      <c r="B135" s="16"/>
      <c r="C135" s="11"/>
      <c r="D135" s="7" t="s">
        <v>23</v>
      </c>
      <c r="E135" s="50" t="s">
        <v>148</v>
      </c>
      <c r="F135" s="51" t="s">
        <v>134</v>
      </c>
      <c r="G135" s="51" t="s">
        <v>53</v>
      </c>
      <c r="H135" s="51">
        <v>0.42</v>
      </c>
      <c r="I135" s="51">
        <v>23</v>
      </c>
      <c r="J135" s="51">
        <v>211.16</v>
      </c>
      <c r="K135" s="52" t="s">
        <v>73</v>
      </c>
      <c r="L135" s="51">
        <v>3.13</v>
      </c>
    </row>
    <row r="136" spans="1:12" ht="14.4" x14ac:dyDescent="0.3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4.4" x14ac:dyDescent="0.3">
      <c r="A137" s="25"/>
      <c r="B137" s="16"/>
      <c r="C137" s="11"/>
      <c r="D137" s="6" t="s">
        <v>23</v>
      </c>
      <c r="E137" s="50" t="s">
        <v>74</v>
      </c>
      <c r="F137" s="51">
        <v>50</v>
      </c>
      <c r="G137" s="51" t="s">
        <v>53</v>
      </c>
      <c r="H137" s="51">
        <v>0.42</v>
      </c>
      <c r="I137" s="51">
        <v>23</v>
      </c>
      <c r="J137" s="51">
        <v>211.16</v>
      </c>
      <c r="K137" s="52" t="s">
        <v>73</v>
      </c>
      <c r="L137" s="51">
        <v>3.75</v>
      </c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50</v>
      </c>
      <c r="G139" s="21">
        <f t="shared" ref="G139" si="77">SUM(G132:G138)</f>
        <v>0</v>
      </c>
      <c r="H139" s="21">
        <f t="shared" ref="H139" si="78">SUM(H132:H138)</f>
        <v>30.96</v>
      </c>
      <c r="I139" s="21">
        <f t="shared" ref="I139" si="79">SUM(I132:I138)</f>
        <v>185.91</v>
      </c>
      <c r="J139" s="21">
        <f t="shared" ref="J139" si="80">SUM(J132:J138)</f>
        <v>1512.7900000000002</v>
      </c>
      <c r="K139" s="27"/>
      <c r="L139" s="21">
        <f t="shared" ref="L139:L181" si="81">SUM(L132:L138)</f>
        <v>68.289999999999992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 t="s">
        <v>149</v>
      </c>
      <c r="F145" s="51" t="s">
        <v>58</v>
      </c>
      <c r="G145" s="51" t="s">
        <v>150</v>
      </c>
      <c r="H145" s="51">
        <v>5.43</v>
      </c>
      <c r="I145" s="51">
        <v>17.350000000000001</v>
      </c>
      <c r="J145" s="51">
        <v>137.75</v>
      </c>
      <c r="K145" s="52" t="s">
        <v>154</v>
      </c>
      <c r="L145" s="51">
        <v>6</v>
      </c>
    </row>
    <row r="146" spans="1:12" ht="26.4" x14ac:dyDescent="0.3">
      <c r="A146" s="25"/>
      <c r="B146" s="16"/>
      <c r="C146" s="11"/>
      <c r="D146" s="7" t="s">
        <v>29</v>
      </c>
      <c r="E146" s="50" t="s">
        <v>151</v>
      </c>
      <c r="F146" s="51" t="s">
        <v>108</v>
      </c>
      <c r="G146" s="51" t="s">
        <v>152</v>
      </c>
      <c r="H146" s="51">
        <v>22.91</v>
      </c>
      <c r="I146" s="51">
        <v>12.94</v>
      </c>
      <c r="J146" s="51">
        <v>342.12</v>
      </c>
      <c r="K146" s="52" t="s">
        <v>153</v>
      </c>
      <c r="L146" s="51">
        <v>43.83</v>
      </c>
    </row>
    <row r="147" spans="1:12" ht="14.4" x14ac:dyDescent="0.3">
      <c r="A147" s="25"/>
      <c r="B147" s="16"/>
      <c r="C147" s="11"/>
      <c r="D147" s="7" t="s">
        <v>30</v>
      </c>
      <c r="E147" s="50" t="s">
        <v>155</v>
      </c>
      <c r="F147" s="51" t="s">
        <v>67</v>
      </c>
      <c r="G147" s="51" t="s">
        <v>156</v>
      </c>
      <c r="H147" s="51">
        <v>7.89</v>
      </c>
      <c r="I147" s="51">
        <v>45.12</v>
      </c>
      <c r="J147" s="51">
        <v>282.37</v>
      </c>
      <c r="K147" s="52" t="s">
        <v>128</v>
      </c>
      <c r="L147" s="51">
        <v>6.4</v>
      </c>
    </row>
    <row r="148" spans="1:12" ht="14.4" x14ac:dyDescent="0.3">
      <c r="A148" s="25"/>
      <c r="B148" s="16"/>
      <c r="C148" s="11"/>
      <c r="D148" s="7" t="s">
        <v>31</v>
      </c>
      <c r="E148" s="50" t="s">
        <v>98</v>
      </c>
      <c r="F148" s="51" t="s">
        <v>70</v>
      </c>
      <c r="G148" s="51" t="s">
        <v>157</v>
      </c>
      <c r="H148" s="51">
        <v>0.1</v>
      </c>
      <c r="I148" s="51">
        <v>25.2</v>
      </c>
      <c r="J148" s="51">
        <v>117</v>
      </c>
      <c r="K148" s="52" t="s">
        <v>158</v>
      </c>
      <c r="L148" s="51">
        <v>8.4</v>
      </c>
    </row>
    <row r="149" spans="1:12" ht="14.4" x14ac:dyDescent="0.3">
      <c r="A149" s="25"/>
      <c r="B149" s="16"/>
      <c r="C149" s="11"/>
      <c r="D149" s="7" t="s">
        <v>32</v>
      </c>
      <c r="E149" s="50" t="s">
        <v>52</v>
      </c>
      <c r="F149" s="51" t="s">
        <v>134</v>
      </c>
      <c r="G149" s="51" t="s">
        <v>53</v>
      </c>
      <c r="H149" s="51">
        <v>0.42</v>
      </c>
      <c r="I149" s="51">
        <v>23</v>
      </c>
      <c r="J149" s="51">
        <v>211.16</v>
      </c>
      <c r="K149" s="52" t="s">
        <v>73</v>
      </c>
      <c r="L149" s="51">
        <v>3.13</v>
      </c>
    </row>
    <row r="150" spans="1:12" ht="14.4" x14ac:dyDescent="0.3">
      <c r="A150" s="25"/>
      <c r="B150" s="16"/>
      <c r="C150" s="11"/>
      <c r="D150" s="7" t="s">
        <v>33</v>
      </c>
      <c r="E150" s="50" t="s">
        <v>74</v>
      </c>
      <c r="F150" s="51" t="s">
        <v>134</v>
      </c>
      <c r="G150" s="51" t="s">
        <v>53</v>
      </c>
      <c r="H150" s="51">
        <v>0.42</v>
      </c>
      <c r="I150" s="51">
        <v>23</v>
      </c>
      <c r="J150" s="51">
        <v>211.16</v>
      </c>
      <c r="K150" s="52" t="s">
        <v>73</v>
      </c>
      <c r="L150" s="51">
        <v>3.75</v>
      </c>
    </row>
    <row r="151" spans="1:12" ht="14.4" x14ac:dyDescent="0.3">
      <c r="A151" s="25"/>
      <c r="B151" s="16"/>
      <c r="C151" s="11"/>
      <c r="D151" s="6" t="s">
        <v>133</v>
      </c>
      <c r="E151" s="50" t="s">
        <v>92</v>
      </c>
      <c r="F151" s="51" t="s">
        <v>134</v>
      </c>
      <c r="G151" s="51" t="s">
        <v>100</v>
      </c>
      <c r="H151" s="51">
        <v>0.1</v>
      </c>
      <c r="I151" s="51">
        <v>1.7</v>
      </c>
      <c r="J151" s="51">
        <v>9.51</v>
      </c>
      <c r="K151" s="52" t="s">
        <v>56</v>
      </c>
      <c r="L151" s="51">
        <v>4.8600000000000003</v>
      </c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37.270000000000003</v>
      </c>
      <c r="I153" s="21">
        <f t="shared" ref="I153" si="89">SUM(I144:I152)</f>
        <v>148.31</v>
      </c>
      <c r="J153" s="21">
        <f t="shared" ref="J153" si="90">SUM(J144:J152)</f>
        <v>1311.0700000000002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 t="s">
        <v>159</v>
      </c>
      <c r="F154" s="51" t="s">
        <v>160</v>
      </c>
      <c r="G154" s="51" t="s">
        <v>161</v>
      </c>
      <c r="H154" s="51">
        <v>7.35</v>
      </c>
      <c r="I154" s="51">
        <v>55.8</v>
      </c>
      <c r="J154" s="51">
        <v>312.75</v>
      </c>
      <c r="K154" s="52"/>
      <c r="L154" s="51">
        <v>14.06</v>
      </c>
    </row>
    <row r="155" spans="1:12" ht="26.4" x14ac:dyDescent="0.3">
      <c r="A155" s="25"/>
      <c r="B155" s="16"/>
      <c r="C155" s="11"/>
      <c r="D155" s="12" t="s">
        <v>31</v>
      </c>
      <c r="E155" s="50" t="s">
        <v>139</v>
      </c>
      <c r="F155" s="51">
        <v>200</v>
      </c>
      <c r="G155" s="51" t="s">
        <v>106</v>
      </c>
      <c r="H155" s="51">
        <v>0.19</v>
      </c>
      <c r="I155" s="51">
        <v>19.59</v>
      </c>
      <c r="J155" s="51">
        <v>83.42</v>
      </c>
      <c r="K155" s="52"/>
      <c r="L155" s="51">
        <v>21.25</v>
      </c>
    </row>
    <row r="156" spans="1:12" ht="14.4" x14ac:dyDescent="0.3">
      <c r="A156" s="25"/>
      <c r="B156" s="16"/>
      <c r="C156" s="11"/>
      <c r="D156" s="6"/>
      <c r="E156" s="50" t="s">
        <v>162</v>
      </c>
      <c r="F156" s="51">
        <v>150</v>
      </c>
      <c r="G156" s="51" t="s">
        <v>105</v>
      </c>
      <c r="H156" s="51">
        <v>0.36</v>
      </c>
      <c r="I156" s="51">
        <v>14.58</v>
      </c>
      <c r="J156" s="51">
        <v>77.400000000000006</v>
      </c>
      <c r="K156" s="52" t="s">
        <v>163</v>
      </c>
      <c r="L156" s="51">
        <v>25.69</v>
      </c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350</v>
      </c>
      <c r="G158" s="21">
        <f t="shared" ref="G158" si="92">SUM(G154:G157)</f>
        <v>0</v>
      </c>
      <c r="H158" s="21">
        <f t="shared" ref="H158" si="93">SUM(H154:H157)</f>
        <v>7.9</v>
      </c>
      <c r="I158" s="21">
        <f t="shared" ref="I158" si="94">SUM(I154:I157)</f>
        <v>89.97</v>
      </c>
      <c r="J158" s="21">
        <f t="shared" ref="J158" si="95">SUM(J154:J157)</f>
        <v>473.57000000000005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64" t="s">
        <v>4</v>
      </c>
      <c r="D173" s="65"/>
      <c r="E173" s="33"/>
      <c r="F173" s="34">
        <f>F139+F143+F153+F158+F165+F172</f>
        <v>400</v>
      </c>
      <c r="G173" s="34">
        <f t="shared" ref="G173" si="107">G139+G143+G153+G158+G165+G172</f>
        <v>0</v>
      </c>
      <c r="H173" s="34">
        <f t="shared" ref="H173" si="108">H139+H143+H153+H158+H165+H172</f>
        <v>76.13000000000001</v>
      </c>
      <c r="I173" s="34">
        <f t="shared" ref="I173" si="109">I139+I143+I153+I158+I165+I172</f>
        <v>424.19000000000005</v>
      </c>
      <c r="J173" s="34">
        <f t="shared" ref="J173" si="110">J139+J143+J153+J158+J165+J172</f>
        <v>3297.4300000000007</v>
      </c>
      <c r="K173" s="35"/>
      <c r="L173" s="34">
        <f t="shared" ref="L173" ca="1" si="111">L139+L143+L153+L158+L165+L172</f>
        <v>0</v>
      </c>
    </row>
    <row r="174" spans="1:12" ht="39.6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164</v>
      </c>
      <c r="F174" s="48" t="s">
        <v>86</v>
      </c>
      <c r="G174" s="48">
        <v>8.75</v>
      </c>
      <c r="H174" s="48">
        <v>7.64</v>
      </c>
      <c r="I174" s="48">
        <v>32</v>
      </c>
      <c r="J174" s="48">
        <v>231.54</v>
      </c>
      <c r="K174" s="49" t="s">
        <v>165</v>
      </c>
      <c r="L174" s="48">
        <v>15.41</v>
      </c>
    </row>
    <row r="175" spans="1:12" ht="26.4" x14ac:dyDescent="0.3">
      <c r="A175" s="25"/>
      <c r="B175" s="16"/>
      <c r="C175" s="11"/>
      <c r="D175" s="6"/>
      <c r="E175" s="50" t="s">
        <v>82</v>
      </c>
      <c r="F175" s="51" t="s">
        <v>84</v>
      </c>
      <c r="G175" s="51">
        <v>6.94</v>
      </c>
      <c r="H175" s="51">
        <v>8.1</v>
      </c>
      <c r="I175" s="51">
        <v>28.87</v>
      </c>
      <c r="J175" s="51">
        <v>277.87</v>
      </c>
      <c r="K175" s="52" t="s">
        <v>83</v>
      </c>
      <c r="L175" s="51">
        <v>21.56</v>
      </c>
    </row>
    <row r="176" spans="1:12" ht="14.4" x14ac:dyDescent="0.3">
      <c r="A176" s="25"/>
      <c r="B176" s="16"/>
      <c r="C176" s="11"/>
      <c r="D176" s="7" t="s">
        <v>22</v>
      </c>
      <c r="E176" s="50" t="s">
        <v>166</v>
      </c>
      <c r="F176" s="51" t="s">
        <v>70</v>
      </c>
      <c r="G176" s="51" t="s">
        <v>167</v>
      </c>
      <c r="H176" s="51">
        <v>2.13</v>
      </c>
      <c r="I176" s="51">
        <v>16.739999999999998</v>
      </c>
      <c r="J176" s="51">
        <v>97.91</v>
      </c>
      <c r="K176" s="52" t="s">
        <v>168</v>
      </c>
      <c r="L176" s="51">
        <v>8.25</v>
      </c>
    </row>
    <row r="177" spans="1:12" ht="14.4" x14ac:dyDescent="0.3">
      <c r="A177" s="25"/>
      <c r="B177" s="16"/>
      <c r="C177" s="11"/>
      <c r="D177" s="7" t="s">
        <v>23</v>
      </c>
      <c r="E177" s="50" t="s">
        <v>52</v>
      </c>
      <c r="F177" s="51">
        <v>50</v>
      </c>
      <c r="G177" s="51" t="s">
        <v>53</v>
      </c>
      <c r="H177" s="51">
        <v>0.42</v>
      </c>
      <c r="I177" s="51">
        <v>23</v>
      </c>
      <c r="J177" s="51">
        <v>211.16</v>
      </c>
      <c r="K177" s="52" t="s">
        <v>73</v>
      </c>
      <c r="L177" s="51">
        <v>3.13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23</v>
      </c>
      <c r="E179" s="50" t="s">
        <v>74</v>
      </c>
      <c r="F179" s="51">
        <v>50</v>
      </c>
      <c r="G179" s="51" t="s">
        <v>53</v>
      </c>
      <c r="H179" s="51">
        <v>0.42</v>
      </c>
      <c r="I179" s="51">
        <v>23</v>
      </c>
      <c r="J179" s="51">
        <v>211.16</v>
      </c>
      <c r="K179" s="52" t="s">
        <v>73</v>
      </c>
      <c r="L179" s="51">
        <v>3.75</v>
      </c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100</v>
      </c>
      <c r="G181" s="21">
        <f t="shared" ref="G181" si="112">SUM(G174:G180)</f>
        <v>15.690000000000001</v>
      </c>
      <c r="H181" s="21">
        <f t="shared" ref="H181" si="113">SUM(H174:H180)</f>
        <v>18.71</v>
      </c>
      <c r="I181" s="21">
        <f t="shared" ref="I181" si="114">SUM(I174:I180)</f>
        <v>123.61</v>
      </c>
      <c r="J181" s="21">
        <f t="shared" ref="J181" si="115">SUM(J174:J180)</f>
        <v>1029.6399999999999</v>
      </c>
      <c r="K181" s="27"/>
      <c r="L181" s="21">
        <f t="shared" si="81"/>
        <v>52.1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26.4" x14ac:dyDescent="0.3">
      <c r="A187" s="25"/>
      <c r="B187" s="16"/>
      <c r="C187" s="11"/>
      <c r="D187" s="7" t="s">
        <v>28</v>
      </c>
      <c r="E187" s="50" t="s">
        <v>169</v>
      </c>
      <c r="F187" s="51" t="s">
        <v>170</v>
      </c>
      <c r="G187" s="51" t="s">
        <v>171</v>
      </c>
      <c r="H187" s="51">
        <v>5</v>
      </c>
      <c r="I187" s="51">
        <v>20</v>
      </c>
      <c r="J187" s="51">
        <v>139.27000000000001</v>
      </c>
      <c r="K187" s="52" t="s">
        <v>172</v>
      </c>
      <c r="L187" s="51">
        <v>12.9</v>
      </c>
    </row>
    <row r="188" spans="1:12" ht="14.4" x14ac:dyDescent="0.3">
      <c r="A188" s="25"/>
      <c r="B188" s="16"/>
      <c r="C188" s="11"/>
      <c r="D188" s="7" t="s">
        <v>29</v>
      </c>
      <c r="E188" s="50" t="s">
        <v>173</v>
      </c>
      <c r="F188" s="51" t="s">
        <v>174</v>
      </c>
      <c r="G188" s="51" t="s">
        <v>175</v>
      </c>
      <c r="H188" s="51">
        <v>7.56</v>
      </c>
      <c r="I188" s="51">
        <v>3.83</v>
      </c>
      <c r="J188" s="51">
        <v>133.46</v>
      </c>
      <c r="K188" s="52" t="s">
        <v>176</v>
      </c>
      <c r="L188" s="51">
        <v>49.16</v>
      </c>
    </row>
    <row r="189" spans="1:12" ht="26.4" x14ac:dyDescent="0.3">
      <c r="A189" s="25"/>
      <c r="B189" s="16"/>
      <c r="C189" s="11"/>
      <c r="D189" s="7" t="s">
        <v>30</v>
      </c>
      <c r="E189" s="50" t="s">
        <v>177</v>
      </c>
      <c r="F189" s="51" t="s">
        <v>67</v>
      </c>
      <c r="G189" s="51" t="s">
        <v>178</v>
      </c>
      <c r="H189" s="51">
        <v>6.2</v>
      </c>
      <c r="I189" s="51">
        <v>19.600000000000001</v>
      </c>
      <c r="J189" s="51">
        <v>146.58000000000001</v>
      </c>
      <c r="K189" s="52" t="s">
        <v>179</v>
      </c>
      <c r="L189" s="51">
        <v>15.64</v>
      </c>
    </row>
    <row r="190" spans="1:12" ht="14.4" x14ac:dyDescent="0.3">
      <c r="A190" s="25"/>
      <c r="B190" s="16"/>
      <c r="C190" s="11"/>
      <c r="D190" s="7" t="s">
        <v>31</v>
      </c>
      <c r="E190" s="50" t="s">
        <v>69</v>
      </c>
      <c r="F190" s="51" t="s">
        <v>70</v>
      </c>
      <c r="G190" s="51" t="s">
        <v>71</v>
      </c>
      <c r="H190" s="51">
        <v>0</v>
      </c>
      <c r="I190" s="51">
        <v>29.78</v>
      </c>
      <c r="J190" s="51">
        <v>120.54</v>
      </c>
      <c r="K190" s="52" t="s">
        <v>72</v>
      </c>
      <c r="L190" s="51">
        <v>3.98</v>
      </c>
    </row>
    <row r="191" spans="1:12" ht="14.4" x14ac:dyDescent="0.3">
      <c r="A191" s="25"/>
      <c r="B191" s="16"/>
      <c r="C191" s="11"/>
      <c r="D191" s="7" t="s">
        <v>32</v>
      </c>
      <c r="E191" s="50" t="s">
        <v>52</v>
      </c>
      <c r="F191" s="51">
        <v>50</v>
      </c>
      <c r="G191" s="51" t="s">
        <v>53</v>
      </c>
      <c r="H191" s="51">
        <v>0.42</v>
      </c>
      <c r="I191" s="51">
        <v>23</v>
      </c>
      <c r="J191" s="51">
        <v>211.16</v>
      </c>
      <c r="K191" s="52" t="s">
        <v>73</v>
      </c>
      <c r="L191" s="51">
        <v>3.13</v>
      </c>
    </row>
    <row r="192" spans="1:12" ht="14.4" x14ac:dyDescent="0.3">
      <c r="A192" s="25"/>
      <c r="B192" s="16"/>
      <c r="C192" s="11"/>
      <c r="D192" s="7" t="s">
        <v>33</v>
      </c>
      <c r="E192" s="50" t="s">
        <v>74</v>
      </c>
      <c r="F192" s="51">
        <v>50</v>
      </c>
      <c r="G192" s="51" t="s">
        <v>53</v>
      </c>
      <c r="H192" s="51">
        <v>0.42</v>
      </c>
      <c r="I192" s="51">
        <v>23</v>
      </c>
      <c r="J192" s="51">
        <v>211.16</v>
      </c>
      <c r="K192" s="52" t="s">
        <v>73</v>
      </c>
      <c r="L192" s="51">
        <v>3.75</v>
      </c>
    </row>
    <row r="193" spans="1:12" ht="14.4" x14ac:dyDescent="0.3">
      <c r="A193" s="25"/>
      <c r="B193" s="16"/>
      <c r="C193" s="11"/>
      <c r="D193" s="6" t="s">
        <v>133</v>
      </c>
      <c r="E193" s="50" t="s">
        <v>54</v>
      </c>
      <c r="F193" s="51" t="s">
        <v>134</v>
      </c>
      <c r="G193" s="51" t="s">
        <v>55</v>
      </c>
      <c r="H193" s="60">
        <v>0.05</v>
      </c>
      <c r="I193" s="51">
        <v>1.21</v>
      </c>
      <c r="J193" s="51">
        <v>6.79</v>
      </c>
      <c r="K193" s="52" t="s">
        <v>56</v>
      </c>
      <c r="L193" s="51">
        <v>4</v>
      </c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100</v>
      </c>
      <c r="G195" s="21">
        <f t="shared" ref="G195" si="121">SUM(G186:G194)</f>
        <v>0</v>
      </c>
      <c r="H195" s="21">
        <f t="shared" ref="H195" si="122">SUM(H186:H194)</f>
        <v>19.650000000000002</v>
      </c>
      <c r="I195" s="21">
        <f t="shared" ref="I195" si="123">SUM(I186:I194)</f>
        <v>120.42</v>
      </c>
      <c r="J195" s="21">
        <f t="shared" ref="J195" si="124">SUM(J186:J194)</f>
        <v>968.95999999999992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 t="s">
        <v>114</v>
      </c>
      <c r="F197" s="51" t="s">
        <v>115</v>
      </c>
      <c r="G197" s="51" t="s">
        <v>116</v>
      </c>
      <c r="H197" s="51">
        <v>0.11</v>
      </c>
      <c r="I197" s="51">
        <v>16.13</v>
      </c>
      <c r="J197" s="51">
        <v>64.5</v>
      </c>
      <c r="K197" s="52" t="s">
        <v>117</v>
      </c>
      <c r="L197" s="51">
        <v>1.98</v>
      </c>
    </row>
    <row r="198" spans="1:12" ht="14.4" x14ac:dyDescent="0.3">
      <c r="A198" s="25"/>
      <c r="B198" s="16"/>
      <c r="C198" s="11"/>
      <c r="D198" s="6"/>
      <c r="E198" s="50" t="s">
        <v>180</v>
      </c>
      <c r="F198" s="51" t="s">
        <v>48</v>
      </c>
      <c r="G198" s="51">
        <v>0</v>
      </c>
      <c r="H198" s="51">
        <v>0</v>
      </c>
      <c r="I198" s="51">
        <v>0</v>
      </c>
      <c r="J198" s="51">
        <v>0</v>
      </c>
      <c r="K198" s="52"/>
      <c r="L198" s="51">
        <v>38.39</v>
      </c>
    </row>
    <row r="199" spans="1:12" ht="14.4" x14ac:dyDescent="0.3">
      <c r="A199" s="25"/>
      <c r="B199" s="16"/>
      <c r="C199" s="11"/>
      <c r="D199" s="6"/>
      <c r="E199" s="50" t="s">
        <v>80</v>
      </c>
      <c r="F199" s="51" t="s">
        <v>138</v>
      </c>
      <c r="G199" s="51" t="s">
        <v>81</v>
      </c>
      <c r="H199" s="51">
        <v>0.6</v>
      </c>
      <c r="I199" s="51">
        <v>13.35</v>
      </c>
      <c r="J199" s="51">
        <v>60.45</v>
      </c>
      <c r="K199" s="52" t="s">
        <v>78</v>
      </c>
      <c r="L199" s="51">
        <v>20.63</v>
      </c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0.71</v>
      </c>
      <c r="I200" s="21">
        <f t="shared" ref="I200" si="128">SUM(I196:I199)</f>
        <v>29.479999999999997</v>
      </c>
      <c r="J200" s="21">
        <f t="shared" ref="J200" si="129">SUM(J196:J199)</f>
        <v>124.95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64" t="s">
        <v>4</v>
      </c>
      <c r="D215" s="65"/>
      <c r="E215" s="33"/>
      <c r="F215" s="34">
        <f>F181+F185+F195+F200+F207+F214</f>
        <v>200</v>
      </c>
      <c r="G215" s="34">
        <f t="shared" ref="G215" si="141">G181+G185+G195+G200+G207+G214</f>
        <v>15.690000000000001</v>
      </c>
      <c r="H215" s="34">
        <f t="shared" ref="H215" si="142">H181+H185+H195+H200+H207+H214</f>
        <v>39.07</v>
      </c>
      <c r="I215" s="34">
        <f t="shared" ref="I215" si="143">I181+I185+I195+I200+I207+I214</f>
        <v>273.51</v>
      </c>
      <c r="J215" s="34">
        <f t="shared" ref="J215" si="144">J181+J185+J195+J200+J207+J214</f>
        <v>2123.5499999999997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4" x14ac:dyDescent="0.3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6">SUM(G216:G222)</f>
        <v>0</v>
      </c>
      <c r="H223" s="21">
        <f t="shared" ref="H223" si="147">SUM(H216:H222)</f>
        <v>0</v>
      </c>
      <c r="I223" s="21">
        <f t="shared" ref="I223" si="148">SUM(I216:I222)</f>
        <v>0</v>
      </c>
      <c r="J223" s="21">
        <f t="shared" ref="J223" si="149">SUM(J216:J222)</f>
        <v>0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3">
      <c r="A257" s="31">
        <f>A216</f>
        <v>1</v>
      </c>
      <c r="B257" s="32">
        <f>B216</f>
        <v>6</v>
      </c>
      <c r="C257" s="64" t="s">
        <v>4</v>
      </c>
      <c r="D257" s="65"/>
      <c r="E257" s="33"/>
      <c r="F257" s="34">
        <f>F223+F227+F237+F242+F249+F256</f>
        <v>0</v>
      </c>
      <c r="G257" s="34">
        <f t="shared" ref="G257" si="176">G223+G227+G237+G242+G249+G256</f>
        <v>0</v>
      </c>
      <c r="H257" s="34">
        <f t="shared" ref="H257" si="177">H223+H227+H237+H242+H249+H256</f>
        <v>0</v>
      </c>
      <c r="I257" s="34">
        <f t="shared" ref="I257" si="178">I223+I227+I237+I242+I249+I256</f>
        <v>0</v>
      </c>
      <c r="J257" s="34">
        <f t="shared" ref="J257" si="179">J223+J227+J237+J242+J249+J256</f>
        <v>0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64" t="s">
        <v>4</v>
      </c>
      <c r="D299" s="65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4" x14ac:dyDescent="0.3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5">SUM(G300:G306)</f>
        <v>0</v>
      </c>
      <c r="H307" s="21">
        <f t="shared" ref="H307" si="216">SUM(H300:H306)</f>
        <v>0</v>
      </c>
      <c r="I307" s="21">
        <f t="shared" ref="I307" si="217">SUM(I300:I306)</f>
        <v>0</v>
      </c>
      <c r="J307" s="21">
        <f t="shared" ref="J307" si="218">SUM(J300:J306)</f>
        <v>0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64" t="s">
        <v>4</v>
      </c>
      <c r="D341" s="65"/>
      <c r="E341" s="33"/>
      <c r="F341" s="34">
        <f>F307+F311+F321+F326+F333+F340</f>
        <v>0</v>
      </c>
      <c r="G341" s="34">
        <f t="shared" ref="G341" si="245">G307+G311+G321+G326+G333+G340</f>
        <v>0</v>
      </c>
      <c r="H341" s="34">
        <f t="shared" ref="H341" si="246">H307+H311+H321+H326+H333+H340</f>
        <v>0</v>
      </c>
      <c r="I341" s="34">
        <f t="shared" ref="I341" si="247">I307+I311+I321+I326+I333+I340</f>
        <v>0</v>
      </c>
      <c r="J341" s="34">
        <f t="shared" ref="J341" si="248">J307+J311+J321+J326+J333+J340</f>
        <v>0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50">SUM(G342:G348)</f>
        <v>0</v>
      </c>
      <c r="H349" s="21">
        <f t="shared" ref="H349" si="251">SUM(H342:H348)</f>
        <v>0</v>
      </c>
      <c r="I349" s="21">
        <f t="shared" ref="I349" si="252">SUM(I342:I348)</f>
        <v>0</v>
      </c>
      <c r="J349" s="21">
        <f t="shared" ref="J349" si="253">SUM(J342:J348)</f>
        <v>0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64" t="s">
        <v>4</v>
      </c>
      <c r="D383" s="65"/>
      <c r="E383" s="33"/>
      <c r="F383" s="34">
        <f>F349+F353+F363+F368+F375+F382</f>
        <v>0</v>
      </c>
      <c r="G383" s="34">
        <f t="shared" ref="G383" si="279">G349+G353+G363+G368+G375+G382</f>
        <v>0</v>
      </c>
      <c r="H383" s="34">
        <f t="shared" ref="H383" si="280">H349+H353+H363+H368+H375+H382</f>
        <v>0</v>
      </c>
      <c r="I383" s="34">
        <f t="shared" ref="I383" si="281">I349+I353+I363+I368+I375+I382</f>
        <v>0</v>
      </c>
      <c r="J383" s="34">
        <f t="shared" ref="J383" si="282">J349+J353+J363+J368+J375+J382</f>
        <v>0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4" x14ac:dyDescent="0.3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4">SUM(G384:G390)</f>
        <v>0</v>
      </c>
      <c r="H391" s="21">
        <f t="shared" ref="H391" si="285">SUM(H384:H390)</f>
        <v>0</v>
      </c>
      <c r="I391" s="21">
        <f t="shared" ref="I391" si="286">SUM(I384:I390)</f>
        <v>0</v>
      </c>
      <c r="J391" s="21">
        <f t="shared" ref="J391" si="287">SUM(J384:J390)</f>
        <v>0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64" t="s">
        <v>4</v>
      </c>
      <c r="D425" s="65"/>
      <c r="E425" s="33"/>
      <c r="F425" s="34">
        <f>F391+F395+F405+F410+F417+F424</f>
        <v>0</v>
      </c>
      <c r="G425" s="34">
        <f t="shared" ref="G425" si="314">G391+G395+G405+G410+G417+G424</f>
        <v>0</v>
      </c>
      <c r="H425" s="34">
        <f t="shared" ref="H425" si="315">H391+H395+H405+H410+H417+H424</f>
        <v>0</v>
      </c>
      <c r="I425" s="34">
        <f t="shared" ref="I425" si="316">I391+I395+I405+I410+I417+I424</f>
        <v>0</v>
      </c>
      <c r="J425" s="34">
        <f t="shared" ref="J425" si="317">J391+J395+J405+J410+J417+J424</f>
        <v>0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4" x14ac:dyDescent="0.3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9">SUM(G426:G432)</f>
        <v>0</v>
      </c>
      <c r="H433" s="21">
        <f t="shared" ref="H433" si="320">SUM(H426:H432)</f>
        <v>0</v>
      </c>
      <c r="I433" s="21">
        <f t="shared" ref="I433" si="321">SUM(I426:I432)</f>
        <v>0</v>
      </c>
      <c r="J433" s="21">
        <f t="shared" ref="J433" si="322">SUM(J426:J432)</f>
        <v>0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64" t="s">
        <v>4</v>
      </c>
      <c r="D467" s="65"/>
      <c r="E467" s="33"/>
      <c r="F467" s="34">
        <f>F433+F437+F447+F452+F459+F466</f>
        <v>0</v>
      </c>
      <c r="G467" s="34">
        <f t="shared" ref="G467" si="348">G433+G437+G447+G452+G459+G466</f>
        <v>0</v>
      </c>
      <c r="H467" s="34">
        <f t="shared" ref="H467" si="349">H433+H437+H447+H452+H459+H466</f>
        <v>0</v>
      </c>
      <c r="I467" s="34">
        <f t="shared" ref="I467" si="350">I433+I437+I447+I452+I459+I466</f>
        <v>0</v>
      </c>
      <c r="J467" s="34">
        <f t="shared" ref="J467" si="351">J433+J437+J447+J452+J459+J466</f>
        <v>0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53">SUM(G468:G474)</f>
        <v>0</v>
      </c>
      <c r="H475" s="21">
        <f t="shared" ref="H475" si="354">SUM(H468:H474)</f>
        <v>0</v>
      </c>
      <c r="I475" s="21">
        <f t="shared" ref="I475" si="355">SUM(I468:I474)</f>
        <v>0</v>
      </c>
      <c r="J475" s="21">
        <f t="shared" ref="J475" si="356">SUM(J468:J474)</f>
        <v>0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64" t="s">
        <v>4</v>
      </c>
      <c r="D509" s="65"/>
      <c r="E509" s="33"/>
      <c r="F509" s="34">
        <f>F475+F479+F489+F494+F501+F508</f>
        <v>0</v>
      </c>
      <c r="G509" s="34">
        <f t="shared" ref="G509" si="383">G475+G479+G489+G494+G501+G508</f>
        <v>0</v>
      </c>
      <c r="H509" s="34">
        <f t="shared" ref="H509" si="384">H475+H479+H489+H494+H501+H508</f>
        <v>0</v>
      </c>
      <c r="I509" s="34">
        <f t="shared" ref="I509" si="385">I475+I479+I489+I494+I501+I508</f>
        <v>0</v>
      </c>
      <c r="J509" s="34">
        <f t="shared" ref="J509" si="386">J475+J479+J489+J494+J501+J508</f>
        <v>0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8">SUM(G510:G516)</f>
        <v>0</v>
      </c>
      <c r="H517" s="21">
        <f t="shared" ref="H517" si="389">SUM(H510:H516)</f>
        <v>0</v>
      </c>
      <c r="I517" s="21">
        <f t="shared" ref="I517" si="390">SUM(I510:I516)</f>
        <v>0</v>
      </c>
      <c r="J517" s="21">
        <f t="shared" ref="J517" si="391">SUM(J510:J516)</f>
        <v>0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64" t="s">
        <v>4</v>
      </c>
      <c r="D551" s="65"/>
      <c r="E551" s="33"/>
      <c r="F551" s="34">
        <f>F517+F521+F531+F536+F543+F550</f>
        <v>0</v>
      </c>
      <c r="G551" s="34">
        <f t="shared" ref="G551" si="417">G517+G521+G531+G536+G543+G550</f>
        <v>0</v>
      </c>
      <c r="H551" s="34">
        <f t="shared" ref="H551" si="418">H517+H521+H531+H536+H543+H550</f>
        <v>0</v>
      </c>
      <c r="I551" s="34">
        <f t="shared" ref="I551" si="419">I517+I521+I531+I536+I543+I550</f>
        <v>0</v>
      </c>
      <c r="J551" s="34">
        <f t="shared" ref="J551" si="420">J517+J521+J531+J536+J543+J550</f>
        <v>0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61" t="s">
        <v>4</v>
      </c>
      <c r="D593" s="62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ht="13.8" thickBot="1" x14ac:dyDescent="0.3">
      <c r="A594" s="29"/>
      <c r="B594" s="30"/>
      <c r="C594" s="63" t="s">
        <v>5</v>
      </c>
      <c r="D594" s="63"/>
      <c r="E594" s="63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575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25.077499999999997</v>
      </c>
      <c r="H594" s="42">
        <f t="shared" si="456"/>
        <v>61.742000000000004</v>
      </c>
      <c r="I594" s="42">
        <f t="shared" si="456"/>
        <v>314.84399999999999</v>
      </c>
      <c r="J594" s="42">
        <f t="shared" si="456"/>
        <v>2583.1959999999999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Gl.bux</cp:lastModifiedBy>
  <dcterms:created xsi:type="dcterms:W3CDTF">2022-05-16T14:23:56Z</dcterms:created>
  <dcterms:modified xsi:type="dcterms:W3CDTF">2026-06-03T09:05:55Z</dcterms:modified>
</cp:coreProperties>
</file>